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phiel.khaburdzania\Desktop\აქციზები\"/>
    </mc:Choice>
  </mc:AlternateContent>
  <xr:revisionPtr revIDLastSave="0" documentId="13_ncr:1_{47A5C362-E0CC-47B2-B5F2-82581C44308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3" l="1"/>
  <c r="H18" i="3"/>
  <c r="G18" i="3"/>
  <c r="E18" i="3"/>
  <c r="D18" i="3"/>
  <c r="C18" i="3"/>
  <c r="B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J7" i="3"/>
  <c r="F7" i="3"/>
  <c r="J6" i="3"/>
  <c r="F6" i="3"/>
  <c r="F18" i="3" s="1"/>
  <c r="J18" i="3" l="1"/>
  <c r="M5" i="4"/>
  <c r="M6" i="4"/>
  <c r="M7" i="4"/>
  <c r="M8" i="4"/>
  <c r="M9" i="4"/>
  <c r="M10" i="4"/>
  <c r="M11" i="4"/>
  <c r="M12" i="4"/>
  <c r="M13" i="4"/>
  <c r="M14" i="4"/>
  <c r="M15" i="4"/>
  <c r="M4" i="4"/>
  <c r="Y7" i="1" l="1"/>
  <c r="Y8" i="1"/>
  <c r="Y9" i="1"/>
  <c r="Y10" i="1"/>
  <c r="Y11" i="1"/>
  <c r="Y12" i="1"/>
  <c r="Y13" i="1"/>
  <c r="Y14" i="1"/>
  <c r="Y15" i="1"/>
  <c r="Y16" i="1"/>
  <c r="Y17" i="1"/>
  <c r="Y6" i="1"/>
  <c r="L7" i="1" l="1"/>
  <c r="L8" i="1"/>
  <c r="L9" i="1"/>
  <c r="L10" i="1"/>
  <c r="L11" i="1"/>
  <c r="L12" i="1"/>
  <c r="L13" i="1"/>
  <c r="L14" i="1"/>
  <c r="L15" i="1"/>
  <c r="L16" i="1"/>
  <c r="L17" i="1"/>
  <c r="L6" i="1"/>
  <c r="L16" i="4" l="1"/>
  <c r="X18" i="1"/>
  <c r="K18" i="1"/>
  <c r="L18" i="1" l="1"/>
  <c r="K16" i="4"/>
  <c r="W18" i="1"/>
  <c r="J16" i="4" l="1"/>
  <c r="V18" i="1" l="1"/>
  <c r="U18" i="1" l="1"/>
  <c r="I18" i="1"/>
  <c r="I16" i="4" l="1"/>
  <c r="M16" i="4" l="1"/>
  <c r="D16" i="4" l="1"/>
  <c r="E16" i="4"/>
  <c r="F16" i="4"/>
  <c r="G16" i="4"/>
  <c r="H16" i="4"/>
  <c r="C16" i="4"/>
  <c r="P18" i="1" l="1"/>
  <c r="Q18" i="1"/>
  <c r="R18" i="1"/>
  <c r="S18" i="1"/>
  <c r="T18" i="1"/>
  <c r="O18" i="1"/>
  <c r="C18" i="1"/>
  <c r="D18" i="1"/>
  <c r="E18" i="1"/>
  <c r="F18" i="1"/>
  <c r="G18" i="1"/>
  <c r="H18" i="1"/>
  <c r="B18" i="1"/>
  <c r="Y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<sst xmlns="http://schemas.openxmlformats.org/spreadsheetml/2006/main" count="76" uniqueCount="28">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</sst>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8"/>
      <name val="AcadNusx"/>
    </font>
    <font>
      <b/>
      <sz val="10"/>
      <color theme="1"/>
      <name val="Sylfaen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zoomScaleNormal="100" workbookViewId="0">
      <selection activeCell="K29" sqref="K29"/>
    </sheetView>
  </sheetViews>
  <sheetFormatPr defaultRowHeight="15" x14ac:dyDescent="0.25"/>
  <cols>
    <col min="1" max="1" width="12.875" bestFit="1" customWidth="1"/>
    <col min="2" max="2" width="12.5" customWidth="1"/>
    <col min="3" max="3" width="11.75" bestFit="1" customWidth="1"/>
    <col min="4" max="6" width="11.125" bestFit="1" customWidth="1"/>
    <col min="7" max="9" width="11.125" customWidth="1"/>
    <col min="10" max="10" width="11.625" customWidth="1"/>
    <col min="11" max="11" width="11.875" customWidth="1"/>
    <col min="12" max="12" width="13.375" customWidth="1"/>
    <col min="13" max="13" width="12.75" bestFit="1" customWidth="1"/>
    <col min="14" max="14" width="10.875" customWidth="1"/>
    <col min="15" max="16" width="12" customWidth="1"/>
    <col min="17" max="17" width="12.875" bestFit="1" customWidth="1"/>
    <col min="18" max="18" width="12.875" customWidth="1"/>
    <col min="19" max="19" width="10.25" customWidth="1"/>
    <col min="20" max="22" width="12.875" customWidth="1"/>
    <col min="23" max="23" width="11.75" customWidth="1"/>
    <col min="24" max="24" width="11.125" bestFit="1" customWidth="1"/>
    <col min="25" max="25" width="14.125" customWidth="1"/>
    <col min="29" max="29" width="10.625" bestFit="1" customWidth="1"/>
  </cols>
  <sheetData>
    <row r="1" spans="1:26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3" spans="1:26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N3" s="26" t="s">
        <v>21</v>
      </c>
      <c r="O3" s="26"/>
      <c r="P3" s="26"/>
      <c r="Q3" s="26"/>
      <c r="R3" s="8"/>
      <c r="S3" s="8"/>
      <c r="T3" s="8"/>
      <c r="U3" s="8"/>
      <c r="V3" s="8"/>
      <c r="W3" s="8"/>
      <c r="X3" s="8"/>
    </row>
    <row r="5" spans="1:26" ht="15.75" x14ac:dyDescent="0.3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4" t="s">
        <v>9</v>
      </c>
      <c r="N5" s="10" t="s">
        <v>2</v>
      </c>
      <c r="O5" s="6">
        <v>2016</v>
      </c>
      <c r="P5" s="7">
        <v>2017</v>
      </c>
      <c r="Q5" s="6">
        <v>2018</v>
      </c>
      <c r="R5" s="6">
        <v>2019</v>
      </c>
      <c r="S5" s="6">
        <v>2020</v>
      </c>
      <c r="T5" s="6">
        <v>2021</v>
      </c>
      <c r="U5" s="6">
        <v>2022</v>
      </c>
      <c r="V5" s="6">
        <v>2023</v>
      </c>
      <c r="W5" s="6">
        <v>2024</v>
      </c>
      <c r="X5" s="6">
        <v>2025</v>
      </c>
      <c r="Y5" s="4" t="s">
        <v>9</v>
      </c>
    </row>
    <row r="6" spans="1:26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2">
        <f>SUM(B6:K6)</f>
        <v>34273218</v>
      </c>
      <c r="N6" s="9" t="s">
        <v>0</v>
      </c>
      <c r="O6" s="1">
        <v>642226</v>
      </c>
      <c r="P6" s="1">
        <v>693090</v>
      </c>
      <c r="Q6" s="1">
        <v>1265248</v>
      </c>
      <c r="R6" s="5">
        <v>1078390</v>
      </c>
      <c r="S6" s="5">
        <v>881400</v>
      </c>
      <c r="T6" s="5">
        <v>180000</v>
      </c>
      <c r="U6" s="5">
        <v>350000</v>
      </c>
      <c r="V6" s="12">
        <v>590000</v>
      </c>
      <c r="W6" s="1">
        <v>1129000</v>
      </c>
      <c r="X6" s="1">
        <v>1604000</v>
      </c>
      <c r="Y6" s="2">
        <f>SUM(O6:X6)</f>
        <v>8413354</v>
      </c>
      <c r="Z6" s="21"/>
    </row>
    <row r="7" spans="1:26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2">
        <f t="shared" ref="L7:L17" si="0">SUM(B7:K7)</f>
        <v>36719249</v>
      </c>
      <c r="N7" s="9" t="s">
        <v>3</v>
      </c>
      <c r="O7" s="1">
        <v>747435</v>
      </c>
      <c r="P7" s="1">
        <v>988866</v>
      </c>
      <c r="Q7" s="1">
        <v>897165</v>
      </c>
      <c r="R7" s="5">
        <v>667136</v>
      </c>
      <c r="S7" s="5">
        <v>367000</v>
      </c>
      <c r="T7" s="5">
        <v>670000</v>
      </c>
      <c r="U7" s="5">
        <v>1070000</v>
      </c>
      <c r="V7" s="12">
        <v>2216000</v>
      </c>
      <c r="W7" s="12">
        <v>1696000</v>
      </c>
      <c r="X7" s="1">
        <v>1319000</v>
      </c>
      <c r="Y7" s="2">
        <f t="shared" ref="Y7:Y17" si="1">SUM(O7:X7)</f>
        <v>10638602</v>
      </c>
      <c r="Z7" s="21"/>
    </row>
    <row r="8" spans="1:26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2">
        <f t="shared" si="0"/>
        <v>53974208</v>
      </c>
      <c r="N8" s="9" t="s">
        <v>4</v>
      </c>
      <c r="O8" s="1">
        <v>937329</v>
      </c>
      <c r="P8" s="1">
        <v>1433890</v>
      </c>
      <c r="Q8" s="1">
        <v>1146974</v>
      </c>
      <c r="R8" s="5">
        <v>1278340</v>
      </c>
      <c r="S8" s="5">
        <v>810000</v>
      </c>
      <c r="T8" s="5">
        <v>430000</v>
      </c>
      <c r="U8" s="5">
        <v>580000</v>
      </c>
      <c r="V8" s="12">
        <v>1520000</v>
      </c>
      <c r="W8" s="12">
        <v>1602000</v>
      </c>
      <c r="X8" s="1">
        <v>1893000</v>
      </c>
      <c r="Y8" s="2">
        <f t="shared" si="1"/>
        <v>11631533</v>
      </c>
      <c r="Z8" s="21"/>
    </row>
    <row r="9" spans="1:26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2">
        <f t="shared" si="0"/>
        <v>54340583</v>
      </c>
      <c r="N9" s="9" t="s">
        <v>5</v>
      </c>
      <c r="O9" s="1">
        <v>1445351</v>
      </c>
      <c r="P9" s="1">
        <v>1241677</v>
      </c>
      <c r="Q9" s="1">
        <v>1254527</v>
      </c>
      <c r="R9" s="5">
        <v>641032</v>
      </c>
      <c r="S9" s="5">
        <v>360000</v>
      </c>
      <c r="T9" s="5">
        <v>580000</v>
      </c>
      <c r="U9" s="5">
        <v>1570000</v>
      </c>
      <c r="V9" s="12">
        <v>914000</v>
      </c>
      <c r="W9" s="12">
        <v>2472000</v>
      </c>
      <c r="X9" s="12">
        <v>2386000</v>
      </c>
      <c r="Y9" s="2">
        <f t="shared" si="1"/>
        <v>12864587</v>
      </c>
      <c r="Z9" s="21"/>
    </row>
    <row r="10" spans="1:26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2">
        <f t="shared" si="0"/>
        <v>69983825</v>
      </c>
      <c r="N10" s="9" t="s">
        <v>6</v>
      </c>
      <c r="O10" s="1">
        <v>1515221</v>
      </c>
      <c r="P10" s="1">
        <v>1410639</v>
      </c>
      <c r="Q10" s="1">
        <v>1830664</v>
      </c>
      <c r="R10" s="5">
        <v>1411706</v>
      </c>
      <c r="S10" s="1">
        <v>887600</v>
      </c>
      <c r="T10" s="1">
        <v>1280000</v>
      </c>
      <c r="U10" s="1">
        <v>1210000</v>
      </c>
      <c r="V10" s="12">
        <v>1894000</v>
      </c>
      <c r="W10" s="1">
        <v>1989000</v>
      </c>
      <c r="X10" s="1">
        <v>2485000</v>
      </c>
      <c r="Y10" s="2">
        <f t="shared" si="1"/>
        <v>15913830</v>
      </c>
      <c r="Z10" s="21"/>
    </row>
    <row r="11" spans="1:26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2">
        <f t="shared" si="0"/>
        <v>73797029</v>
      </c>
      <c r="N11" s="9" t="s">
        <v>7</v>
      </c>
      <c r="O11" s="1">
        <v>1331624</v>
      </c>
      <c r="P11" s="1">
        <v>1755990</v>
      </c>
      <c r="Q11" s="1">
        <v>1655344</v>
      </c>
      <c r="R11" s="5">
        <v>1507656</v>
      </c>
      <c r="S11" s="5">
        <v>326120</v>
      </c>
      <c r="T11" s="5">
        <v>670000</v>
      </c>
      <c r="U11" s="5">
        <v>1170000</v>
      </c>
      <c r="V11" s="12">
        <v>1723000</v>
      </c>
      <c r="W11" s="1">
        <v>3097000</v>
      </c>
      <c r="X11" s="1">
        <v>5098000</v>
      </c>
      <c r="Y11" s="2">
        <f t="shared" si="1"/>
        <v>18334734</v>
      </c>
      <c r="Z11" s="21"/>
    </row>
    <row r="12" spans="1:26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2">
        <f t="shared" si="0"/>
        <v>82098332</v>
      </c>
      <c r="N12" s="9" t="s">
        <v>23</v>
      </c>
      <c r="O12" s="1">
        <v>1330563</v>
      </c>
      <c r="P12" s="1">
        <v>1812554</v>
      </c>
      <c r="Q12" s="1">
        <v>2072599</v>
      </c>
      <c r="R12" s="5">
        <v>1929666</v>
      </c>
      <c r="S12" s="5">
        <v>860000</v>
      </c>
      <c r="T12" s="5">
        <v>1010000</v>
      </c>
      <c r="U12" s="5">
        <v>1370000</v>
      </c>
      <c r="V12" s="12">
        <v>2181000</v>
      </c>
      <c r="W12" s="1">
        <v>4179000</v>
      </c>
      <c r="X12" s="1">
        <v>4678000</v>
      </c>
      <c r="Y12" s="2">
        <f t="shared" si="1"/>
        <v>21423382</v>
      </c>
      <c r="Z12" s="21"/>
    </row>
    <row r="13" spans="1:26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2">
        <f t="shared" si="0"/>
        <v>81639748</v>
      </c>
      <c r="N13" s="9" t="s">
        <v>11</v>
      </c>
      <c r="O13" s="1">
        <v>881614</v>
      </c>
      <c r="P13" s="1">
        <v>1765605</v>
      </c>
      <c r="Q13" s="1">
        <v>1706810</v>
      </c>
      <c r="R13" s="5">
        <v>1516954</v>
      </c>
      <c r="S13" s="5">
        <v>1220000</v>
      </c>
      <c r="T13" s="5">
        <v>1260000</v>
      </c>
      <c r="U13" s="5">
        <v>1850000</v>
      </c>
      <c r="V13" s="12">
        <v>2104000</v>
      </c>
      <c r="W13" s="1">
        <v>2028000</v>
      </c>
      <c r="X13" s="1">
        <v>5538000</v>
      </c>
      <c r="Y13" s="2">
        <f t="shared" si="1"/>
        <v>19870983</v>
      </c>
      <c r="Z13" s="21"/>
    </row>
    <row r="14" spans="1:26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2">
        <f t="shared" si="0"/>
        <v>61562190</v>
      </c>
      <c r="N14" s="9" t="s">
        <v>8</v>
      </c>
      <c r="O14" s="1">
        <v>1011862</v>
      </c>
      <c r="P14" s="1">
        <v>1420555</v>
      </c>
      <c r="Q14" s="1">
        <v>655550</v>
      </c>
      <c r="R14" s="5">
        <v>583464</v>
      </c>
      <c r="S14" s="5">
        <v>470000</v>
      </c>
      <c r="T14" s="5">
        <v>630000</v>
      </c>
      <c r="U14" s="5">
        <v>1450000</v>
      </c>
      <c r="V14" s="12">
        <v>1226000</v>
      </c>
      <c r="W14" s="12">
        <v>1942000</v>
      </c>
      <c r="X14" s="1">
        <v>2524000</v>
      </c>
      <c r="Y14" s="2">
        <f t="shared" si="1"/>
        <v>11913431</v>
      </c>
      <c r="Z14" s="21"/>
    </row>
    <row r="15" spans="1:26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2">
        <f t="shared" si="0"/>
        <v>45957725</v>
      </c>
      <c r="N15" s="9" t="s">
        <v>12</v>
      </c>
      <c r="O15" s="1">
        <v>543275</v>
      </c>
      <c r="P15" s="1">
        <v>867321</v>
      </c>
      <c r="Q15" s="1">
        <v>1450788</v>
      </c>
      <c r="R15" s="5">
        <v>1222776</v>
      </c>
      <c r="S15" s="5">
        <v>940000</v>
      </c>
      <c r="T15" s="5">
        <v>960000</v>
      </c>
      <c r="U15" s="5">
        <v>710000</v>
      </c>
      <c r="V15" s="12">
        <v>1400000</v>
      </c>
      <c r="W15" s="12">
        <v>1700000</v>
      </c>
      <c r="X15" s="1">
        <v>2479000</v>
      </c>
      <c r="Y15" s="2">
        <f t="shared" si="1"/>
        <v>12273160</v>
      </c>
    </row>
    <row r="16" spans="1:26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2">
        <f t="shared" si="0"/>
        <v>38617662</v>
      </c>
      <c r="N16" s="9" t="s">
        <v>13</v>
      </c>
      <c r="O16" s="1">
        <v>710028</v>
      </c>
      <c r="P16" s="1">
        <v>649421</v>
      </c>
      <c r="Q16" s="1">
        <v>1121298</v>
      </c>
      <c r="R16" s="5">
        <v>593740</v>
      </c>
      <c r="S16" s="5">
        <v>300000</v>
      </c>
      <c r="T16" s="5">
        <v>390000</v>
      </c>
      <c r="U16" s="5">
        <v>2260000</v>
      </c>
      <c r="V16" s="5">
        <v>633000</v>
      </c>
      <c r="W16" s="1">
        <v>1665000</v>
      </c>
      <c r="X16" s="1">
        <v>3251000</v>
      </c>
      <c r="Y16" s="2">
        <f t="shared" si="1"/>
        <v>11573487</v>
      </c>
    </row>
    <row r="17" spans="1:25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2">
        <f t="shared" si="0"/>
        <v>33120429</v>
      </c>
      <c r="N17" s="9" t="s">
        <v>14</v>
      </c>
      <c r="O17" s="1">
        <v>380757</v>
      </c>
      <c r="P17" s="1">
        <v>905918</v>
      </c>
      <c r="Q17" s="1">
        <v>830795</v>
      </c>
      <c r="R17" s="5">
        <v>390000</v>
      </c>
      <c r="S17" s="5">
        <v>540000</v>
      </c>
      <c r="T17" s="5">
        <v>1100000</v>
      </c>
      <c r="U17" s="5">
        <v>1716000</v>
      </c>
      <c r="V17" s="5">
        <v>1234000</v>
      </c>
      <c r="W17" s="5">
        <v>1347000</v>
      </c>
      <c r="X17" s="1">
        <v>2910000</v>
      </c>
      <c r="Y17" s="2">
        <f t="shared" si="1"/>
        <v>11354470</v>
      </c>
    </row>
    <row r="18" spans="1:25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666084198</v>
      </c>
      <c r="N18" s="10" t="s">
        <v>1</v>
      </c>
      <c r="O18" s="2">
        <f>SUM(O6:O17)</f>
        <v>11477285</v>
      </c>
      <c r="P18" s="2">
        <f t="shared" ref="P18:U18" si="3">SUM(P6:P17)</f>
        <v>14945526</v>
      </c>
      <c r="Q18" s="2">
        <f t="shared" si="3"/>
        <v>15887762</v>
      </c>
      <c r="R18" s="2">
        <f t="shared" si="3"/>
        <v>12820860</v>
      </c>
      <c r="S18" s="2">
        <f t="shared" si="3"/>
        <v>7962120</v>
      </c>
      <c r="T18" s="2">
        <f t="shared" si="3"/>
        <v>9160000</v>
      </c>
      <c r="U18" s="2">
        <f t="shared" si="3"/>
        <v>15306000</v>
      </c>
      <c r="V18" s="2">
        <f>SUM(V6:V17)</f>
        <v>17635000</v>
      </c>
      <c r="W18" s="2">
        <f>SUM(W6:W17)</f>
        <v>24846000</v>
      </c>
      <c r="X18" s="2">
        <f>SUM(X6:X17)</f>
        <v>36165000</v>
      </c>
      <c r="Y18" s="2">
        <f>SUM(Y6:Y17)</f>
        <v>166205553</v>
      </c>
    </row>
    <row r="20" spans="1:25" x14ac:dyDescent="0.25">
      <c r="H20" s="19"/>
      <c r="I20" s="19"/>
      <c r="J20" s="19"/>
      <c r="K20" s="19"/>
      <c r="V20" s="11"/>
      <c r="W20" s="11"/>
      <c r="X20" s="11"/>
    </row>
    <row r="21" spans="1:25" x14ac:dyDescent="0.25">
      <c r="G21" s="11"/>
    </row>
    <row r="22" spans="1:25" x14ac:dyDescent="0.25">
      <c r="G22" s="11"/>
      <c r="H22" s="11"/>
      <c r="I22" s="11"/>
    </row>
    <row r="23" spans="1:25" x14ac:dyDescent="0.25">
      <c r="G23" s="11"/>
    </row>
    <row r="24" spans="1:25" x14ac:dyDescent="0.25">
      <c r="G24" s="11"/>
    </row>
    <row r="25" spans="1:25" x14ac:dyDescent="0.25">
      <c r="G25" s="11"/>
    </row>
  </sheetData>
  <mergeCells count="3">
    <mergeCell ref="A1:Y1"/>
    <mergeCell ref="A3:D3"/>
    <mergeCell ref="N3:Q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G23" sqref="G23"/>
    </sheetView>
  </sheetViews>
  <sheetFormatPr defaultRowHeight="15" x14ac:dyDescent="0.25"/>
  <cols>
    <col min="1" max="1" width="13.125" customWidth="1"/>
    <col min="2" max="2" width="14.25" customWidth="1"/>
    <col min="3" max="3" width="12.375" customWidth="1"/>
    <col min="4" max="4" width="14.25" customWidth="1"/>
    <col min="5" max="5" width="17.125" customWidth="1"/>
    <col min="6" max="6" width="14.125" customWidth="1"/>
    <col min="7" max="7" width="14" customWidth="1"/>
    <col min="8" max="8" width="13.375" customWidth="1"/>
    <col min="9" max="9" width="12.375" customWidth="1"/>
    <col min="10" max="10" width="11.75" customWidth="1"/>
    <col min="11" max="12" width="11.1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656000</v>
      </c>
      <c r="C6" s="12">
        <v>0</v>
      </c>
      <c r="D6" s="22">
        <v>0</v>
      </c>
      <c r="E6" s="22">
        <v>4320000</v>
      </c>
      <c r="F6" s="23">
        <f>SUM(B6:E6)</f>
        <v>4976000</v>
      </c>
      <c r="G6" s="11">
        <v>362000</v>
      </c>
      <c r="H6" s="1">
        <v>27000</v>
      </c>
      <c r="I6" s="1">
        <v>34322400</v>
      </c>
      <c r="J6" s="14">
        <f>SUM(G6:I6)</f>
        <v>34711400</v>
      </c>
    </row>
    <row r="7" spans="1:11" x14ac:dyDescent="0.25">
      <c r="A7" s="9" t="s">
        <v>3</v>
      </c>
      <c r="B7" s="11">
        <v>30000</v>
      </c>
      <c r="C7" s="12">
        <v>0</v>
      </c>
      <c r="D7" s="22">
        <v>0</v>
      </c>
      <c r="E7" s="1">
        <v>0</v>
      </c>
      <c r="F7" s="23">
        <f t="shared" ref="F7:F17" si="0">SUM(B7:E7)</f>
        <v>30000</v>
      </c>
      <c r="G7" s="22">
        <v>170000</v>
      </c>
      <c r="H7" s="1">
        <v>52000</v>
      </c>
      <c r="I7" s="1">
        <v>20509200</v>
      </c>
      <c r="J7" s="14">
        <f t="shared" ref="J7:J17" si="1">SUM(G7:I7)</f>
        <v>20731200</v>
      </c>
    </row>
    <row r="8" spans="1:11" x14ac:dyDescent="0.25">
      <c r="A8" s="9" t="s">
        <v>4</v>
      </c>
      <c r="B8" s="1">
        <v>2000</v>
      </c>
      <c r="C8" s="12">
        <v>2000</v>
      </c>
      <c r="D8" s="22">
        <v>0</v>
      </c>
      <c r="E8" s="1">
        <v>0</v>
      </c>
      <c r="F8" s="23">
        <f t="shared" si="0"/>
        <v>4000</v>
      </c>
      <c r="G8" s="22">
        <v>218000</v>
      </c>
      <c r="H8" s="1">
        <v>19000</v>
      </c>
      <c r="I8" s="1">
        <v>30132000</v>
      </c>
      <c r="J8" s="14">
        <f t="shared" si="1"/>
        <v>30369000</v>
      </c>
    </row>
    <row r="9" spans="1:11" x14ac:dyDescent="0.25">
      <c r="A9" s="9" t="s">
        <v>5</v>
      </c>
      <c r="B9" s="1">
        <v>795000</v>
      </c>
      <c r="C9" s="12">
        <v>0</v>
      </c>
      <c r="D9" s="22">
        <v>0</v>
      </c>
      <c r="E9" s="24">
        <v>2592000</v>
      </c>
      <c r="F9" s="23">
        <f t="shared" si="0"/>
        <v>3387000</v>
      </c>
      <c r="G9" s="22">
        <v>428000</v>
      </c>
      <c r="H9" s="1">
        <v>2000</v>
      </c>
      <c r="I9" s="1">
        <v>34365600</v>
      </c>
      <c r="J9" s="14">
        <f t="shared" si="1"/>
        <v>34795600</v>
      </c>
    </row>
    <row r="10" spans="1:11" x14ac:dyDescent="0.25">
      <c r="A10" s="9" t="s">
        <v>6</v>
      </c>
      <c r="B10" s="1">
        <v>67000</v>
      </c>
      <c r="C10" s="12">
        <v>5000</v>
      </c>
      <c r="D10" s="22">
        <v>0</v>
      </c>
      <c r="E10" s="13">
        <v>0</v>
      </c>
      <c r="F10" s="23">
        <f t="shared" si="0"/>
        <v>72000</v>
      </c>
      <c r="G10" s="22">
        <v>367000</v>
      </c>
      <c r="H10" s="1">
        <v>30000</v>
      </c>
      <c r="I10" s="1">
        <v>32292000</v>
      </c>
      <c r="J10" s="14">
        <f t="shared" si="1"/>
        <v>32689000</v>
      </c>
      <c r="K10" s="11"/>
    </row>
    <row r="11" spans="1:11" x14ac:dyDescent="0.25">
      <c r="A11" s="9" t="s">
        <v>7</v>
      </c>
      <c r="B11" s="1">
        <v>957000</v>
      </c>
      <c r="C11" s="1">
        <v>0</v>
      </c>
      <c r="D11" s="12">
        <v>15000</v>
      </c>
      <c r="E11" s="11">
        <v>3888000</v>
      </c>
      <c r="F11" s="23">
        <f t="shared" si="0"/>
        <v>4860000</v>
      </c>
      <c r="G11" s="1">
        <v>402000</v>
      </c>
      <c r="H11" s="1">
        <v>23000</v>
      </c>
      <c r="I11" s="1">
        <v>34884000</v>
      </c>
      <c r="J11" s="14">
        <f t="shared" si="1"/>
        <v>35309000</v>
      </c>
    </row>
    <row r="12" spans="1:11" x14ac:dyDescent="0.25">
      <c r="A12" s="9" t="s">
        <v>23</v>
      </c>
      <c r="B12" s="1">
        <v>862000</v>
      </c>
      <c r="C12" s="1">
        <v>7000</v>
      </c>
      <c r="D12" s="12">
        <v>0</v>
      </c>
      <c r="E12" s="1">
        <v>3888000</v>
      </c>
      <c r="F12" s="23">
        <f t="shared" si="0"/>
        <v>4757000</v>
      </c>
      <c r="G12" s="1">
        <v>493000</v>
      </c>
      <c r="H12" s="1">
        <v>8000</v>
      </c>
      <c r="I12" s="1">
        <v>46224000</v>
      </c>
      <c r="J12" s="14">
        <f t="shared" si="1"/>
        <v>46725000</v>
      </c>
    </row>
    <row r="13" spans="1:11" x14ac:dyDescent="0.25">
      <c r="A13" s="9" t="s">
        <v>11</v>
      </c>
      <c r="B13" s="1">
        <v>32000</v>
      </c>
      <c r="C13" s="12">
        <v>0</v>
      </c>
      <c r="D13" s="22">
        <v>0</v>
      </c>
      <c r="E13" s="13">
        <v>0</v>
      </c>
      <c r="F13" s="23">
        <f t="shared" si="0"/>
        <v>32000</v>
      </c>
      <c r="G13" s="22">
        <v>416000</v>
      </c>
      <c r="H13" s="22">
        <v>33000</v>
      </c>
      <c r="I13" s="22">
        <v>27108000</v>
      </c>
      <c r="J13" s="14">
        <f t="shared" si="1"/>
        <v>27557000</v>
      </c>
    </row>
    <row r="14" spans="1:11" x14ac:dyDescent="0.25">
      <c r="A14" s="9" t="s">
        <v>8</v>
      </c>
      <c r="B14" s="1">
        <v>660000</v>
      </c>
      <c r="C14" s="12">
        <v>0</v>
      </c>
      <c r="D14" s="12">
        <v>1000</v>
      </c>
      <c r="E14" s="1">
        <v>4428000</v>
      </c>
      <c r="F14" s="23">
        <f t="shared" si="0"/>
        <v>5089000</v>
      </c>
      <c r="G14" s="22">
        <v>257000</v>
      </c>
      <c r="H14" s="22">
        <v>11000</v>
      </c>
      <c r="I14" s="22">
        <v>27291600</v>
      </c>
      <c r="J14" s="14">
        <f t="shared" si="1"/>
        <v>27559600</v>
      </c>
    </row>
    <row r="15" spans="1:11" x14ac:dyDescent="0.25">
      <c r="A15" s="9" t="s">
        <v>12</v>
      </c>
      <c r="B15" s="1">
        <v>34000</v>
      </c>
      <c r="C15" s="12">
        <v>0</v>
      </c>
      <c r="D15" s="12">
        <v>5000</v>
      </c>
      <c r="E15" s="12">
        <v>0</v>
      </c>
      <c r="F15" s="14">
        <f t="shared" si="0"/>
        <v>39000</v>
      </c>
      <c r="G15" s="22">
        <v>229000</v>
      </c>
      <c r="H15" s="22">
        <v>27000</v>
      </c>
      <c r="I15" s="22">
        <v>39560400</v>
      </c>
      <c r="J15" s="14">
        <f t="shared" si="1"/>
        <v>39816400</v>
      </c>
    </row>
    <row r="16" spans="1:11" x14ac:dyDescent="0.25">
      <c r="A16" s="9" t="s">
        <v>13</v>
      </c>
      <c r="B16" s="1">
        <v>625000</v>
      </c>
      <c r="C16" s="1">
        <v>0</v>
      </c>
      <c r="D16" s="12">
        <v>0</v>
      </c>
      <c r="E16" s="1">
        <v>3780000</v>
      </c>
      <c r="F16" s="14">
        <f t="shared" si="0"/>
        <v>4405000</v>
      </c>
      <c r="G16" s="22">
        <v>431000</v>
      </c>
      <c r="H16" s="22">
        <v>25000</v>
      </c>
      <c r="I16" s="22">
        <v>39009600</v>
      </c>
      <c r="J16" s="14">
        <f t="shared" si="1"/>
        <v>39465600</v>
      </c>
    </row>
    <row r="17" spans="1:12" x14ac:dyDescent="0.25">
      <c r="A17" s="9" t="s">
        <v>14</v>
      </c>
      <c r="B17" s="1">
        <v>556000</v>
      </c>
      <c r="C17" s="1">
        <v>0</v>
      </c>
      <c r="D17" s="11">
        <v>0</v>
      </c>
      <c r="E17" s="1">
        <v>1620000</v>
      </c>
      <c r="F17" s="14">
        <f t="shared" si="0"/>
        <v>2176000</v>
      </c>
      <c r="G17" s="22">
        <v>320000</v>
      </c>
      <c r="H17" s="22">
        <v>95000</v>
      </c>
      <c r="I17" s="22">
        <v>24861600</v>
      </c>
      <c r="J17" s="14">
        <f t="shared" si="1"/>
        <v>25276600</v>
      </c>
    </row>
    <row r="18" spans="1:12" x14ac:dyDescent="0.25">
      <c r="A18" s="10" t="s">
        <v>1</v>
      </c>
      <c r="B18" s="15">
        <f>SUM(B6:B17)</f>
        <v>5276000</v>
      </c>
      <c r="C18" s="15">
        <f t="shared" ref="C18:E18" si="2">SUM(C6:C17)</f>
        <v>14000</v>
      </c>
      <c r="D18" s="15">
        <f t="shared" si="2"/>
        <v>21000</v>
      </c>
      <c r="E18" s="15">
        <f t="shared" si="2"/>
        <v>24516000</v>
      </c>
      <c r="F18" s="15">
        <f>SUM(F6:F17)</f>
        <v>29827000</v>
      </c>
      <c r="G18" s="15">
        <f>SUM(G6:G17)</f>
        <v>4093000</v>
      </c>
      <c r="H18" s="15">
        <f t="shared" ref="H18:I18" si="3">SUM(H6:H17)</f>
        <v>352000</v>
      </c>
      <c r="I18" s="15">
        <f t="shared" si="3"/>
        <v>390560400</v>
      </c>
      <c r="J18" s="15">
        <f>SUM(J6:J17)</f>
        <v>395005400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tabSelected="1" workbookViewId="0">
      <selection activeCell="I2" sqref="I1:M1048576"/>
    </sheetView>
  </sheetViews>
  <sheetFormatPr defaultRowHeight="15" x14ac:dyDescent="0.25"/>
  <cols>
    <col min="1" max="1" width="11.625" customWidth="1"/>
    <col min="2" max="2" width="11.875" bestFit="1" customWidth="1"/>
    <col min="3" max="3" width="11.5" customWidth="1"/>
    <col min="4" max="4" width="11.125" customWidth="1"/>
    <col min="5" max="5" width="12.375" customWidth="1"/>
    <col min="6" max="6" width="12" customWidth="1"/>
    <col min="7" max="7" width="10.5" customWidth="1"/>
    <col min="8" max="8" width="13.5" customWidth="1"/>
    <col min="9" max="13" width="14.5" customWidth="1"/>
  </cols>
  <sheetData>
    <row r="1" spans="1:13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3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20" t="s">
        <v>1</v>
      </c>
    </row>
    <row r="4" spans="1:13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2">
        <f>SUM(C4:L4)</f>
        <v>8509864</v>
      </c>
    </row>
    <row r="5" spans="1:13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2">
        <f t="shared" ref="M5:M15" si="0">SUM(C5:L5)</f>
        <v>8690606</v>
      </c>
    </row>
    <row r="6" spans="1:13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2">
        <f t="shared" si="0"/>
        <v>9993809</v>
      </c>
    </row>
    <row r="7" spans="1:13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2">
        <f t="shared" si="0"/>
        <v>7344785</v>
      </c>
    </row>
    <row r="8" spans="1:13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2">
        <f t="shared" si="0"/>
        <v>8369959</v>
      </c>
    </row>
    <row r="9" spans="1:13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2">
        <f t="shared" si="0"/>
        <v>11152193</v>
      </c>
    </row>
    <row r="10" spans="1:13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2">
        <f t="shared" si="0"/>
        <v>11594567</v>
      </c>
    </row>
    <row r="11" spans="1:13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2">
        <f t="shared" si="0"/>
        <v>10157266</v>
      </c>
    </row>
    <row r="12" spans="1:13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2">
        <f t="shared" si="0"/>
        <v>12820076</v>
      </c>
    </row>
    <row r="13" spans="1:13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2">
        <f t="shared" si="0"/>
        <v>11751778</v>
      </c>
    </row>
    <row r="14" spans="1:13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2">
        <f t="shared" si="0"/>
        <v>14126968</v>
      </c>
    </row>
    <row r="15" spans="1:13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2">
        <f t="shared" si="0"/>
        <v>16934719</v>
      </c>
    </row>
    <row r="16" spans="1:13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20159710</v>
      </c>
      <c r="L16" s="2">
        <f>SUM(L4:L15)</f>
        <v>22061850</v>
      </c>
      <c r="M16" s="2">
        <f>SUM(M4:M15)</f>
        <v>131446590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Raphiel Khaburdzania</cp:lastModifiedBy>
  <dcterms:created xsi:type="dcterms:W3CDTF">2015-09-24T10:58:18Z</dcterms:created>
  <dcterms:modified xsi:type="dcterms:W3CDTF">2026-01-16T08:30:09Z</dcterms:modified>
</cp:coreProperties>
</file>