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"/>
    </mc:Choice>
  </mc:AlternateContent>
  <bookViews>
    <workbookView xWindow="480" yWindow="1380" windowWidth="27795" windowHeight="11520" activeTab="2"/>
  </bookViews>
  <sheets>
    <sheet name="ლუდი" sheetId="1" r:id="rId1"/>
    <sheet name="თამბაქო" sheetId="3" r:id="rId2"/>
    <sheet name="ალკოჰოლი" sheetId="4" r:id="rId3"/>
  </sheets>
  <calcPr calcId="162913"/>
</workbook>
</file>

<file path=xl/calcChain.xml><?xml version="1.0" encoding="utf-8"?>
<calcChain xmlns="http://schemas.openxmlformats.org/spreadsheetml/2006/main">
  <c r="I16" i="4" l="1"/>
  <c r="J5" i="4"/>
  <c r="J6" i="4"/>
  <c r="J7" i="4"/>
  <c r="J8" i="4"/>
  <c r="J9" i="4"/>
  <c r="J10" i="4"/>
  <c r="J11" i="4"/>
  <c r="J12" i="4"/>
  <c r="J13" i="4"/>
  <c r="J14" i="4"/>
  <c r="J15" i="4"/>
  <c r="J4" i="4"/>
  <c r="S7" i="1"/>
  <c r="S8" i="1"/>
  <c r="S9" i="1"/>
  <c r="S10" i="1"/>
  <c r="S11" i="1"/>
  <c r="S12" i="1"/>
  <c r="S13" i="1"/>
  <c r="S14" i="1"/>
  <c r="S15" i="1"/>
  <c r="S16" i="1"/>
  <c r="S17" i="1"/>
  <c r="S6" i="1"/>
  <c r="I7" i="1"/>
  <c r="I8" i="1"/>
  <c r="I9" i="1"/>
  <c r="I10" i="1"/>
  <c r="I11" i="1"/>
  <c r="I12" i="1"/>
  <c r="I13" i="1"/>
  <c r="I14" i="1"/>
  <c r="I15" i="1"/>
  <c r="I16" i="1"/>
  <c r="I17" i="1"/>
  <c r="I6" i="1"/>
  <c r="J16" i="4" l="1"/>
  <c r="D16" i="4" l="1"/>
  <c r="E16" i="4"/>
  <c r="F16" i="4"/>
  <c r="G16" i="4"/>
  <c r="H16" i="4"/>
  <c r="C16" i="4"/>
  <c r="M18" i="1" l="1"/>
  <c r="N18" i="1"/>
  <c r="O18" i="1"/>
  <c r="P18" i="1"/>
  <c r="Q18" i="1"/>
  <c r="L18" i="1"/>
  <c r="C18" i="1"/>
  <c r="D18" i="1"/>
  <c r="E18" i="1"/>
  <c r="F18" i="1"/>
  <c r="G18" i="1"/>
  <c r="H18" i="1"/>
  <c r="B18" i="1"/>
  <c r="S18" i="1" l="1"/>
  <c r="I18" i="1"/>
</calcChain>
</file>

<file path=xl/sharedStrings.xml><?xml version="1.0" encoding="utf-8"?>
<sst xmlns="http://schemas.openxmlformats.org/spreadsheetml/2006/main" count="75" uniqueCount="29">
  <si>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</si>
  <si>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</si>
  <si>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</si>
  <si>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</si>
  <si>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</si>
  <si>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</si>
  <si>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</si>
  <si>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</si>
  <si>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</si>
  <si>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</si>
  <si>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</si>
  <si>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</si>
  <si>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</si>
  <si>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</si>
  <si>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</si>
  <si>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</si>
  <si>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</si>
  <si>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</si>
  <si>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</si>
  <si>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</si>
  <si>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</si>
  <si>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</si>
  <si>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>ივლის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</si>
  <si>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</si>
  <si>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</si>
  <si>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</si>
  <si>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</si>
  <si>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</si>
  <si>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- 2022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</si>
</sst>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  <font>
      <sz val="8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3" xfId="0" applyBorder="1"/>
    <xf numFmtId="3" fontId="6" fillId="4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/>
    <xf numFmtId="3" fontId="7" fillId="4" borderId="3" xfId="0" applyNumberFormat="1" applyFont="1" applyFill="1" applyBorder="1" applyAlignment="1">
      <alignment horizontal="right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/>
    <xf numFmtId="0" fontId="10" fillId="2" borderId="3" xfId="0" applyFont="1" applyFill="1" applyBorder="1" applyAlignment="1">
      <alignment horizontal="left" vertical="center" wrapText="1"/>
    </xf>
    <xf numFmtId="3" fontId="1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selection activeCell="O23" sqref="O23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8" width="11.140625" customWidth="1"/>
    <col min="9" max="9" width="11.140625" bestFit="1" customWidth="1"/>
    <col min="10" max="10" width="12.7109375" bestFit="1" customWidth="1"/>
    <col min="11" max="11" width="10.85546875" customWidth="1"/>
    <col min="12" max="12" width="10.5703125" bestFit="1" customWidth="1"/>
    <col min="13" max="13" width="10.140625" bestFit="1" customWidth="1"/>
    <col min="14" max="14" width="12.85546875" bestFit="1" customWidth="1"/>
    <col min="15" max="15" width="10.140625" bestFit="1" customWidth="1"/>
    <col min="16" max="16" width="10.28515625" customWidth="1"/>
    <col min="17" max="18" width="12.85546875" customWidth="1"/>
    <col min="19" max="19" width="10.5703125" bestFit="1" customWidth="1"/>
    <col min="20" max="21" width="10.140625" bestFit="1" customWidth="1"/>
    <col min="25" max="25" width="10.5703125" bestFit="1" customWidth="1"/>
  </cols>
  <sheetData>
    <row r="1" spans="1:19" ht="15" customHeigh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3" spans="1:19" x14ac:dyDescent="0.25">
      <c r="A3" s="28" t="s">
        <v>20</v>
      </c>
      <c r="B3" s="28"/>
      <c r="C3" s="28"/>
      <c r="D3" s="28"/>
      <c r="E3" s="8"/>
      <c r="F3" s="8"/>
      <c r="G3" s="8"/>
      <c r="H3" s="8"/>
      <c r="K3" s="28" t="s">
        <v>21</v>
      </c>
      <c r="L3" s="28"/>
      <c r="M3" s="28"/>
      <c r="N3" s="28"/>
      <c r="O3" s="8"/>
      <c r="P3" s="8"/>
      <c r="Q3" s="8"/>
      <c r="R3" s="8"/>
    </row>
    <row r="5" spans="1:19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4" t="s">
        <v>9</v>
      </c>
      <c r="K5" s="10" t="s">
        <v>2</v>
      </c>
      <c r="L5" s="6">
        <v>2016</v>
      </c>
      <c r="M5" s="7">
        <v>2017</v>
      </c>
      <c r="N5" s="6">
        <v>2018</v>
      </c>
      <c r="O5" s="6">
        <v>2019</v>
      </c>
      <c r="P5" s="6">
        <v>2020</v>
      </c>
      <c r="Q5" s="6">
        <v>2021</v>
      </c>
      <c r="R5" s="6">
        <v>2022</v>
      </c>
      <c r="S5" s="4" t="s">
        <v>9</v>
      </c>
    </row>
    <row r="6" spans="1:19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2">
        <f>SUM(B6:H6)</f>
        <v>21482282</v>
      </c>
      <c r="K6" s="9" t="s">
        <v>0</v>
      </c>
      <c r="L6" s="1">
        <v>642226</v>
      </c>
      <c r="M6" s="1">
        <v>693090</v>
      </c>
      <c r="N6" s="1">
        <v>1265248</v>
      </c>
      <c r="O6" s="5">
        <v>1078390</v>
      </c>
      <c r="P6" s="5">
        <v>881400</v>
      </c>
      <c r="Q6" s="5">
        <v>180000</v>
      </c>
      <c r="R6" s="5">
        <v>350000</v>
      </c>
      <c r="S6" s="2">
        <f>SUM(L6:R6)</f>
        <v>5090354</v>
      </c>
    </row>
    <row r="7" spans="1:19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2">
        <f t="shared" ref="I7:I17" si="0">SUM(B7:H7)</f>
        <v>22434880</v>
      </c>
      <c r="K7" s="9" t="s">
        <v>3</v>
      </c>
      <c r="L7" s="1">
        <v>747435</v>
      </c>
      <c r="M7" s="1">
        <v>988866</v>
      </c>
      <c r="N7" s="1">
        <v>897165</v>
      </c>
      <c r="O7" s="5">
        <v>667136</v>
      </c>
      <c r="P7" s="5">
        <v>367000</v>
      </c>
      <c r="Q7" s="5">
        <v>670000</v>
      </c>
      <c r="R7" s="5">
        <v>1070000</v>
      </c>
      <c r="S7" s="2">
        <f t="shared" ref="S7:S17" si="1">SUM(L7:R7)</f>
        <v>5407602</v>
      </c>
    </row>
    <row r="8" spans="1:19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2">
        <f t="shared" si="0"/>
        <v>35497427</v>
      </c>
      <c r="K8" s="9" t="s">
        <v>4</v>
      </c>
      <c r="L8" s="1">
        <v>937329</v>
      </c>
      <c r="M8" s="1">
        <v>1433890</v>
      </c>
      <c r="N8" s="1">
        <v>1146974</v>
      </c>
      <c r="O8" s="5">
        <v>1278340</v>
      </c>
      <c r="P8" s="5">
        <v>810000</v>
      </c>
      <c r="Q8" s="5">
        <v>430000</v>
      </c>
      <c r="R8" s="5">
        <v>580000</v>
      </c>
      <c r="S8" s="2">
        <f t="shared" si="1"/>
        <v>6616533</v>
      </c>
    </row>
    <row r="9" spans="1:19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2">
        <f t="shared" si="0"/>
        <v>35037902</v>
      </c>
      <c r="K9" s="9" t="s">
        <v>5</v>
      </c>
      <c r="L9" s="1">
        <v>1445351</v>
      </c>
      <c r="M9" s="1">
        <v>1241677</v>
      </c>
      <c r="N9" s="1">
        <v>1254527</v>
      </c>
      <c r="O9" s="5">
        <v>641032</v>
      </c>
      <c r="P9" s="5">
        <v>360000</v>
      </c>
      <c r="Q9" s="5">
        <v>580000</v>
      </c>
      <c r="R9" s="5">
        <v>1570000</v>
      </c>
      <c r="S9" s="2">
        <f t="shared" si="1"/>
        <v>7092587</v>
      </c>
    </row>
    <row r="10" spans="1:19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2">
        <f t="shared" si="0"/>
        <v>47738293</v>
      </c>
      <c r="K10" s="9" t="s">
        <v>6</v>
      </c>
      <c r="L10" s="1">
        <v>1515221</v>
      </c>
      <c r="M10" s="1">
        <v>1410639</v>
      </c>
      <c r="N10" s="1">
        <v>1830664</v>
      </c>
      <c r="O10" s="5">
        <v>1411706</v>
      </c>
      <c r="P10" s="1">
        <v>887600</v>
      </c>
      <c r="Q10" s="1">
        <v>1280000</v>
      </c>
      <c r="R10" s="1">
        <v>1210000</v>
      </c>
      <c r="S10" s="2">
        <f t="shared" si="1"/>
        <v>9545830</v>
      </c>
    </row>
    <row r="11" spans="1:19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2">
        <f t="shared" si="0"/>
        <v>49004252</v>
      </c>
      <c r="K11" s="9" t="s">
        <v>7</v>
      </c>
      <c r="L11" s="1">
        <v>1331624</v>
      </c>
      <c r="M11" s="1">
        <v>1755990</v>
      </c>
      <c r="N11" s="1">
        <v>1655344</v>
      </c>
      <c r="O11" s="5">
        <v>1507656</v>
      </c>
      <c r="P11" s="5">
        <v>326120</v>
      </c>
      <c r="Q11" s="5">
        <v>670000</v>
      </c>
      <c r="R11" s="5">
        <v>1170000</v>
      </c>
      <c r="S11" s="2">
        <f t="shared" si="1"/>
        <v>8416734</v>
      </c>
    </row>
    <row r="12" spans="1:19" x14ac:dyDescent="0.25">
      <c r="A12" s="9" t="s">
        <v>22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2">
        <f t="shared" si="0"/>
        <v>55815184</v>
      </c>
      <c r="K12" s="9" t="s">
        <v>22</v>
      </c>
      <c r="L12" s="1">
        <v>1330563</v>
      </c>
      <c r="M12" s="1">
        <v>1812554</v>
      </c>
      <c r="N12" s="1">
        <v>2072599</v>
      </c>
      <c r="O12" s="5">
        <v>1929666</v>
      </c>
      <c r="P12" s="5">
        <v>860000</v>
      </c>
      <c r="Q12" s="5">
        <v>1010000</v>
      </c>
      <c r="R12" s="5">
        <v>1370000</v>
      </c>
      <c r="S12" s="2">
        <f t="shared" si="1"/>
        <v>10385382</v>
      </c>
    </row>
    <row r="13" spans="1:19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2">
        <f t="shared" si="0"/>
        <v>55175203</v>
      </c>
      <c r="K13" s="9" t="s">
        <v>11</v>
      </c>
      <c r="L13" s="1">
        <v>881614</v>
      </c>
      <c r="M13" s="1">
        <v>1765605</v>
      </c>
      <c r="N13" s="1">
        <v>1706810</v>
      </c>
      <c r="O13" s="5">
        <v>1516954</v>
      </c>
      <c r="P13" s="5">
        <v>1220000</v>
      </c>
      <c r="Q13" s="5">
        <v>1260000</v>
      </c>
      <c r="R13" s="5">
        <v>1850000</v>
      </c>
      <c r="S13" s="2">
        <f t="shared" si="1"/>
        <v>10200983</v>
      </c>
    </row>
    <row r="14" spans="1:19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2">
        <f t="shared" si="0"/>
        <v>40066993</v>
      </c>
      <c r="K14" s="9" t="s">
        <v>8</v>
      </c>
      <c r="L14" s="1">
        <v>1011862</v>
      </c>
      <c r="M14" s="1">
        <v>1420555</v>
      </c>
      <c r="N14" s="1">
        <v>655550</v>
      </c>
      <c r="O14" s="5">
        <v>583464</v>
      </c>
      <c r="P14" s="5">
        <v>470000</v>
      </c>
      <c r="Q14" s="5">
        <v>630000</v>
      </c>
      <c r="R14" s="5">
        <v>1450000</v>
      </c>
      <c r="S14" s="2">
        <f t="shared" si="1"/>
        <v>6221431</v>
      </c>
    </row>
    <row r="15" spans="1:19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2">
        <f t="shared" si="0"/>
        <v>29998616</v>
      </c>
      <c r="K15" s="9" t="s">
        <v>12</v>
      </c>
      <c r="L15" s="1">
        <v>543275</v>
      </c>
      <c r="M15" s="1">
        <v>867321</v>
      </c>
      <c r="N15" s="1">
        <v>1450788</v>
      </c>
      <c r="O15" s="5">
        <v>1222776</v>
      </c>
      <c r="P15" s="5">
        <v>940000</v>
      </c>
      <c r="Q15" s="5">
        <v>960000</v>
      </c>
      <c r="R15" s="5">
        <v>710000</v>
      </c>
      <c r="S15" s="2">
        <f t="shared" si="1"/>
        <v>6694160</v>
      </c>
    </row>
    <row r="16" spans="1:19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2">
        <f t="shared" si="0"/>
        <v>26281535</v>
      </c>
      <c r="K16" s="9" t="s">
        <v>13</v>
      </c>
      <c r="L16" s="1">
        <v>710028</v>
      </c>
      <c r="M16" s="1">
        <v>649421</v>
      </c>
      <c r="N16" s="1">
        <v>1121298</v>
      </c>
      <c r="O16" s="5">
        <v>593740</v>
      </c>
      <c r="P16" s="5">
        <v>300000</v>
      </c>
      <c r="Q16" s="5">
        <v>390000</v>
      </c>
      <c r="R16" s="5">
        <v>2260000</v>
      </c>
      <c r="S16" s="2">
        <f t="shared" si="1"/>
        <v>6024487</v>
      </c>
    </row>
    <row r="17" spans="1:19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2">
        <f t="shared" si="0"/>
        <v>21328033</v>
      </c>
      <c r="K17" s="9" t="s">
        <v>14</v>
      </c>
      <c r="L17" s="1">
        <v>380757</v>
      </c>
      <c r="M17" s="1">
        <v>905918</v>
      </c>
      <c r="N17" s="1">
        <v>830795</v>
      </c>
      <c r="O17" s="5">
        <v>390000</v>
      </c>
      <c r="P17" s="5">
        <v>540000</v>
      </c>
      <c r="Q17" s="5">
        <v>1100000</v>
      </c>
      <c r="R17" s="5">
        <v>1716000</v>
      </c>
      <c r="S17" s="2">
        <f t="shared" si="1"/>
        <v>5863470</v>
      </c>
    </row>
    <row r="18" spans="1:19" x14ac:dyDescent="0.25">
      <c r="A18" s="10" t="s">
        <v>1</v>
      </c>
      <c r="B18" s="2">
        <f>SUM(B6:B17)</f>
        <v>55336957</v>
      </c>
      <c r="C18" s="2">
        <f t="shared" ref="C18:H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>SUM(I6:I17)</f>
        <v>439860600</v>
      </c>
      <c r="K18" s="10" t="s">
        <v>1</v>
      </c>
      <c r="L18" s="2">
        <f>SUM(L6:L17)</f>
        <v>11477285</v>
      </c>
      <c r="M18" s="2">
        <f t="shared" ref="M18:R18" si="3">SUM(M6:M17)</f>
        <v>14945526</v>
      </c>
      <c r="N18" s="2">
        <f t="shared" si="3"/>
        <v>15887762</v>
      </c>
      <c r="O18" s="2">
        <f t="shared" si="3"/>
        <v>12820860</v>
      </c>
      <c r="P18" s="2">
        <f t="shared" si="3"/>
        <v>7962120</v>
      </c>
      <c r="Q18" s="2">
        <f t="shared" si="3"/>
        <v>9160000</v>
      </c>
      <c r="R18" s="2">
        <v>15306000</v>
      </c>
      <c r="S18" s="2">
        <f>SUM(S6:S17)</f>
        <v>87559553</v>
      </c>
    </row>
    <row r="20" spans="1:19" x14ac:dyDescent="0.25">
      <c r="H20" s="26"/>
    </row>
    <row r="21" spans="1:19" x14ac:dyDescent="0.25">
      <c r="G21" s="11"/>
    </row>
    <row r="22" spans="1:19" x14ac:dyDescent="0.25">
      <c r="G22" s="11"/>
      <c r="H22" s="11"/>
    </row>
    <row r="23" spans="1:19" x14ac:dyDescent="0.25">
      <c r="G23" s="11"/>
    </row>
    <row r="24" spans="1:19" x14ac:dyDescent="0.25">
      <c r="G24" s="11"/>
    </row>
    <row r="25" spans="1:19" x14ac:dyDescent="0.25">
      <c r="G25" s="11"/>
    </row>
  </sheetData>
  <mergeCells count="3">
    <mergeCell ref="A1:S1"/>
    <mergeCell ref="A3:D3"/>
    <mergeCell ref="K3:N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I29" sqref="I29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1" width="11.140625" bestFit="1" customWidth="1"/>
  </cols>
  <sheetData>
    <row r="1" spans="1:10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3" spans="1:10" ht="15" customHeight="1" x14ac:dyDescent="0.25">
      <c r="A3" s="29" t="s">
        <v>2</v>
      </c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1:10" ht="15" customHeight="1" x14ac:dyDescent="0.25">
      <c r="A4" s="30"/>
      <c r="B4" s="32" t="s">
        <v>26</v>
      </c>
      <c r="C4" s="33"/>
      <c r="D4" s="33"/>
      <c r="E4" s="33"/>
      <c r="F4" s="34"/>
      <c r="G4" s="36" t="s">
        <v>27</v>
      </c>
      <c r="H4" s="36"/>
      <c r="I4" s="36"/>
      <c r="J4" s="36"/>
    </row>
    <row r="5" spans="1:10" ht="22.5" x14ac:dyDescent="0.25">
      <c r="A5" s="31"/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2" t="s">
        <v>16</v>
      </c>
      <c r="H5" s="23" t="s">
        <v>17</v>
      </c>
      <c r="I5" s="21" t="s">
        <v>18</v>
      </c>
      <c r="J5" s="21" t="s">
        <v>19</v>
      </c>
    </row>
    <row r="6" spans="1:10" x14ac:dyDescent="0.25">
      <c r="A6" s="25" t="s">
        <v>0</v>
      </c>
      <c r="B6" s="12">
        <v>0</v>
      </c>
      <c r="C6" s="12">
        <v>208000</v>
      </c>
      <c r="D6" s="13">
        <v>0</v>
      </c>
      <c r="E6" s="13">
        <v>0</v>
      </c>
      <c r="F6" s="16">
        <v>208000</v>
      </c>
      <c r="G6" s="13">
        <v>0</v>
      </c>
      <c r="H6" s="13">
        <v>0</v>
      </c>
      <c r="I6" s="13">
        <v>12808800</v>
      </c>
      <c r="J6" s="17">
        <v>12808800</v>
      </c>
    </row>
    <row r="7" spans="1:10" x14ac:dyDescent="0.25">
      <c r="A7" s="25" t="s">
        <v>3</v>
      </c>
      <c r="B7" s="12">
        <v>812000</v>
      </c>
      <c r="C7" s="12">
        <v>167000</v>
      </c>
      <c r="D7" s="13">
        <v>0</v>
      </c>
      <c r="E7" s="13">
        <v>1944000</v>
      </c>
      <c r="F7" s="16">
        <v>2923000</v>
      </c>
      <c r="G7" s="13">
        <v>0</v>
      </c>
      <c r="H7" s="13">
        <v>20000</v>
      </c>
      <c r="I7" s="13">
        <v>17712000</v>
      </c>
      <c r="J7" s="17">
        <v>17732000</v>
      </c>
    </row>
    <row r="8" spans="1:10" x14ac:dyDescent="0.25">
      <c r="A8" s="25" t="s">
        <v>4</v>
      </c>
      <c r="B8" s="12">
        <v>68000</v>
      </c>
      <c r="C8" s="12">
        <v>154000</v>
      </c>
      <c r="D8" s="13">
        <v>2000</v>
      </c>
      <c r="E8" s="13">
        <v>0</v>
      </c>
      <c r="F8" s="16">
        <v>224000</v>
      </c>
      <c r="G8" s="13">
        <v>37000</v>
      </c>
      <c r="H8" s="13">
        <v>8000</v>
      </c>
      <c r="I8" s="13">
        <v>20736000</v>
      </c>
      <c r="J8" s="17">
        <v>20781000</v>
      </c>
    </row>
    <row r="9" spans="1:10" x14ac:dyDescent="0.25">
      <c r="A9" s="25" t="s">
        <v>5</v>
      </c>
      <c r="B9" s="12">
        <v>1279000</v>
      </c>
      <c r="C9" s="12">
        <v>0</v>
      </c>
      <c r="D9" s="13">
        <v>0</v>
      </c>
      <c r="E9" s="13">
        <v>3996000</v>
      </c>
      <c r="F9" s="16">
        <v>5275000</v>
      </c>
      <c r="G9" s="13">
        <v>202000</v>
      </c>
      <c r="H9" s="13">
        <v>1000</v>
      </c>
      <c r="I9" s="13">
        <v>16016400</v>
      </c>
      <c r="J9" s="17">
        <v>16219400</v>
      </c>
    </row>
    <row r="10" spans="1:10" x14ac:dyDescent="0.25">
      <c r="A10" s="25" t="s">
        <v>6</v>
      </c>
      <c r="B10" s="12">
        <v>1554000</v>
      </c>
      <c r="C10" s="12">
        <v>0</v>
      </c>
      <c r="D10" s="13">
        <v>0</v>
      </c>
      <c r="E10" s="15">
        <v>4752000</v>
      </c>
      <c r="F10" s="16">
        <v>6306000</v>
      </c>
      <c r="G10" s="13">
        <v>544000</v>
      </c>
      <c r="H10" s="13">
        <v>29000</v>
      </c>
      <c r="I10" s="13">
        <v>18370800</v>
      </c>
      <c r="J10" s="17">
        <v>18943800</v>
      </c>
    </row>
    <row r="11" spans="1:10" x14ac:dyDescent="0.25">
      <c r="A11" s="25" t="s">
        <v>7</v>
      </c>
      <c r="B11" s="12">
        <v>72000</v>
      </c>
      <c r="C11" s="12">
        <v>15000</v>
      </c>
      <c r="D11" s="13">
        <v>0</v>
      </c>
      <c r="E11" s="15">
        <v>0</v>
      </c>
      <c r="F11" s="17">
        <v>87000</v>
      </c>
      <c r="G11" s="13">
        <v>185000</v>
      </c>
      <c r="H11" s="13">
        <v>23000</v>
      </c>
      <c r="I11" s="13">
        <v>43038000</v>
      </c>
      <c r="J11" s="17">
        <v>43246000</v>
      </c>
    </row>
    <row r="12" spans="1:10" x14ac:dyDescent="0.25">
      <c r="A12" s="25" t="s">
        <v>24</v>
      </c>
      <c r="B12" s="12">
        <v>1393000</v>
      </c>
      <c r="C12" s="12">
        <v>0</v>
      </c>
      <c r="D12" s="13">
        <v>3000</v>
      </c>
      <c r="E12" s="1">
        <v>4752000</v>
      </c>
      <c r="F12" s="17">
        <v>6148000</v>
      </c>
      <c r="G12" s="13">
        <v>394000</v>
      </c>
      <c r="H12" s="13">
        <v>27000</v>
      </c>
      <c r="I12" s="12">
        <v>27097200</v>
      </c>
      <c r="J12" s="17">
        <v>27518200</v>
      </c>
    </row>
    <row r="13" spans="1:10" x14ac:dyDescent="0.25">
      <c r="A13" s="25" t="s">
        <v>11</v>
      </c>
      <c r="B13" s="12">
        <v>90000</v>
      </c>
      <c r="C13" s="12">
        <v>0</v>
      </c>
      <c r="D13" s="13">
        <v>0</v>
      </c>
      <c r="E13" s="1">
        <v>0</v>
      </c>
      <c r="F13" s="17">
        <v>90000</v>
      </c>
      <c r="G13" s="13">
        <v>557000</v>
      </c>
      <c r="H13" s="18">
        <v>11000</v>
      </c>
      <c r="I13" s="15">
        <v>36460800</v>
      </c>
      <c r="J13" s="17">
        <v>37028800</v>
      </c>
    </row>
    <row r="14" spans="1:10" x14ac:dyDescent="0.25">
      <c r="A14" s="25" t="s">
        <v>8</v>
      </c>
      <c r="B14" s="12">
        <v>1309000</v>
      </c>
      <c r="C14" s="12">
        <v>15000</v>
      </c>
      <c r="D14" s="12">
        <v>5000</v>
      </c>
      <c r="E14" s="12">
        <v>4104000</v>
      </c>
      <c r="F14" s="17">
        <v>5433000</v>
      </c>
      <c r="G14" s="13">
        <v>326000</v>
      </c>
      <c r="H14" s="13">
        <v>19000</v>
      </c>
      <c r="I14" s="12">
        <v>17118000</v>
      </c>
      <c r="J14" s="17">
        <v>17463000</v>
      </c>
    </row>
    <row r="15" spans="1:10" x14ac:dyDescent="0.25">
      <c r="A15" s="25" t="s">
        <v>12</v>
      </c>
      <c r="B15" s="12">
        <v>1251000</v>
      </c>
      <c r="C15" s="12">
        <v>0</v>
      </c>
      <c r="D15" s="12">
        <v>0</v>
      </c>
      <c r="E15" s="12">
        <v>6156000</v>
      </c>
      <c r="F15" s="17">
        <v>7407000</v>
      </c>
      <c r="G15" s="13">
        <v>401000</v>
      </c>
      <c r="H15" s="18">
        <v>36000</v>
      </c>
      <c r="I15" s="12">
        <v>49939200</v>
      </c>
      <c r="J15" s="17">
        <v>50376200</v>
      </c>
    </row>
    <row r="16" spans="1:10" x14ac:dyDescent="0.25">
      <c r="A16" s="25" t="s">
        <v>13</v>
      </c>
      <c r="B16" s="12">
        <v>901000</v>
      </c>
      <c r="C16" s="12">
        <v>0</v>
      </c>
      <c r="D16" s="12">
        <v>0</v>
      </c>
      <c r="E16" s="12">
        <v>3024000</v>
      </c>
      <c r="F16" s="17">
        <v>3925000</v>
      </c>
      <c r="G16" s="13">
        <v>435000</v>
      </c>
      <c r="H16" s="18">
        <v>32000</v>
      </c>
      <c r="I16" s="18">
        <v>25596000</v>
      </c>
      <c r="J16" s="17">
        <v>26063000</v>
      </c>
    </row>
    <row r="17" spans="1:11" x14ac:dyDescent="0.25">
      <c r="A17" s="25" t="s">
        <v>14</v>
      </c>
      <c r="B17" s="12">
        <v>99000</v>
      </c>
      <c r="C17" s="12">
        <v>0</v>
      </c>
      <c r="D17" s="12">
        <v>0</v>
      </c>
      <c r="E17" s="12">
        <v>0</v>
      </c>
      <c r="F17" s="17">
        <v>99000</v>
      </c>
      <c r="G17" s="13">
        <v>832000</v>
      </c>
      <c r="H17" s="18">
        <v>112000</v>
      </c>
      <c r="I17" s="18">
        <v>6912000</v>
      </c>
      <c r="J17" s="17">
        <v>7856000</v>
      </c>
    </row>
    <row r="18" spans="1:11" x14ac:dyDescent="0.25">
      <c r="A18" s="14"/>
      <c r="B18" s="19">
        <v>8828000</v>
      </c>
      <c r="C18" s="19">
        <v>559000</v>
      </c>
      <c r="D18" s="19">
        <v>10000</v>
      </c>
      <c r="E18" s="19">
        <v>28728000</v>
      </c>
      <c r="F18" s="20">
        <v>38125000</v>
      </c>
      <c r="G18" s="24">
        <v>3913000</v>
      </c>
      <c r="H18" s="24">
        <v>318000</v>
      </c>
      <c r="I18" s="24">
        <v>291805200</v>
      </c>
      <c r="J18" s="24">
        <v>296036200</v>
      </c>
      <c r="K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L12" sqref="L12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9" width="10.140625" customWidth="1"/>
    <col min="10" max="10" width="10.140625" bestFit="1" customWidth="1"/>
  </cols>
  <sheetData>
    <row r="1" spans="1:11" ht="31.5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10" t="s">
        <v>1</v>
      </c>
    </row>
    <row r="4" spans="1:11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2">
        <f>SUM(C4:I4)</f>
        <v>4376634</v>
      </c>
    </row>
    <row r="5" spans="1:11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2">
        <f t="shared" ref="J5:J15" si="0">SUM(C5:I5)</f>
        <v>5058516</v>
      </c>
    </row>
    <row r="6" spans="1:11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2">
        <f t="shared" si="0"/>
        <v>5736049</v>
      </c>
    </row>
    <row r="7" spans="1:11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2">
        <f t="shared" si="0"/>
        <v>3825765</v>
      </c>
    </row>
    <row r="8" spans="1:11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2">
        <f t="shared" si="0"/>
        <v>4376249</v>
      </c>
    </row>
    <row r="9" spans="1:11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2">
        <f t="shared" si="0"/>
        <v>6416693</v>
      </c>
    </row>
    <row r="10" spans="1:11" x14ac:dyDescent="0.25">
      <c r="B10" s="9" t="s">
        <v>22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2">
        <f t="shared" si="0"/>
        <v>6152157</v>
      </c>
    </row>
    <row r="11" spans="1:11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2">
        <f t="shared" si="0"/>
        <v>5783406</v>
      </c>
    </row>
    <row r="12" spans="1:11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2">
        <f t="shared" si="0"/>
        <v>5478596</v>
      </c>
    </row>
    <row r="13" spans="1:11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2">
        <f t="shared" si="0"/>
        <v>6430708</v>
      </c>
    </row>
    <row r="14" spans="1:11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2">
        <f t="shared" si="0"/>
        <v>7406578</v>
      </c>
    </row>
    <row r="15" spans="1:11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2">
        <f t="shared" si="0"/>
        <v>9562139</v>
      </c>
    </row>
    <row r="16" spans="1:11" x14ac:dyDescent="0.25">
      <c r="B16" s="10" t="s">
        <v>1</v>
      </c>
      <c r="C16" s="2">
        <f>SUM(C4:C15)</f>
        <v>6822351</v>
      </c>
      <c r="D16" s="2">
        <f t="shared" ref="D16:I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70603490</v>
      </c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2023-02-08T05:54:59Z</dcterms:modified>
</cp:coreProperties>
</file>