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"/>
    </mc:Choice>
  </mc:AlternateContent>
  <bookViews>
    <workbookView xWindow="480" yWindow="1380" windowWidth="27795" windowHeight="11520" activeTab="2"/>
  </bookViews>
  <sheets>
    <sheet name="ლუდი" sheetId="1" r:id="rId1"/>
    <sheet name="თამბაქო" sheetId="3" r:id="rId2"/>
    <sheet name="ალკოჰოლი" sheetId="4" r:id="rId3"/>
  </sheets>
  <calcPr calcId="152511"/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  <c r="I5" i="4"/>
  <c r="I6" i="4"/>
  <c r="I7" i="4"/>
  <c r="I8" i="4"/>
  <c r="I9" i="4"/>
  <c r="I10" i="4"/>
  <c r="I11" i="4"/>
  <c r="I12" i="4"/>
  <c r="I13" i="4"/>
  <c r="I14" i="4"/>
  <c r="I15" i="4"/>
  <c r="I4" i="4"/>
  <c r="H7" i="1" l="1"/>
  <c r="H8" i="1"/>
  <c r="H9" i="1"/>
  <c r="H10" i="1"/>
  <c r="H11" i="1"/>
  <c r="H12" i="1"/>
  <c r="H13" i="1"/>
  <c r="H14" i="1"/>
  <c r="H15" i="1"/>
  <c r="H16" i="1"/>
  <c r="H17" i="1"/>
  <c r="H6" i="1"/>
  <c r="Q7" i="1"/>
  <c r="Q8" i="1"/>
  <c r="Q9" i="1"/>
  <c r="Q10" i="1"/>
  <c r="Q11" i="1"/>
  <c r="Q12" i="1"/>
  <c r="Q13" i="1"/>
  <c r="Q14" i="1"/>
  <c r="Q15" i="1"/>
  <c r="Q16" i="1"/>
  <c r="Q17" i="1"/>
  <c r="Q6" i="1"/>
  <c r="L18" i="1"/>
  <c r="M18" i="1"/>
  <c r="N18" i="1"/>
  <c r="O18" i="1"/>
  <c r="P18" i="1"/>
  <c r="K18" i="1"/>
  <c r="C18" i="1" l="1"/>
  <c r="D18" i="1"/>
  <c r="E18" i="1"/>
  <c r="F18" i="1"/>
  <c r="G18" i="1"/>
  <c r="B18" i="1"/>
  <c r="I16" i="4" l="1"/>
  <c r="Q18" i="1" l="1"/>
  <c r="H18" i="1"/>
</calcChain>
</file>

<file path=xl/sharedStrings.xml><?xml version="1.0" encoding="utf-8"?>
<sst xmlns="http://schemas.openxmlformats.org/spreadsheetml/2006/main" count="74" uniqueCount="29">
  <si>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</si>
  <si>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</si>
  <si>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</si>
  <si>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</si>
  <si>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</si>
  <si>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</si>
  <si>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</si>
  <si>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</si>
  <si>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</si>
  <si>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</si>
  <si>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</si>
  <si>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</si>
  <si>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</si>
  <si>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</si>
  <si>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</si>
  <si>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</si>
  <si>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</si>
  <si>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</si>
  <si>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</si>
  <si>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</si>
  <si>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</si>
  <si>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</si>
  <si>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>ივლის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</si>
  <si>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</si>
  <si>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</si>
  <si>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</si>
  <si>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</si>
  <si>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</si>
  <si>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- 2021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</si>
</sst>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3" xfId="0" applyBorder="1"/>
    <xf numFmtId="3" fontId="6" fillId="4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/>
    <xf numFmtId="0" fontId="2" fillId="2" borderId="3" xfId="0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selection activeCell="M25" sqref="M25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7" width="11.140625" customWidth="1"/>
    <col min="8" max="8" width="11.140625" bestFit="1" customWidth="1"/>
    <col min="9" max="9" width="12.7109375" bestFit="1" customWidth="1"/>
    <col min="10" max="10" width="13.85546875" customWidth="1"/>
    <col min="11" max="11" width="10.5703125" bestFit="1" customWidth="1"/>
    <col min="12" max="12" width="10.140625" bestFit="1" customWidth="1"/>
    <col min="13" max="13" width="12.85546875" bestFit="1" customWidth="1"/>
    <col min="14" max="14" width="10.140625" bestFit="1" customWidth="1"/>
    <col min="15" max="16" width="12.85546875" customWidth="1"/>
    <col min="17" max="17" width="10.5703125" bestFit="1" customWidth="1"/>
    <col min="18" max="18" width="10.140625" bestFit="1" customWidth="1"/>
    <col min="23" max="23" width="10.5703125" bestFit="1" customWidth="1"/>
  </cols>
  <sheetData>
    <row r="1" spans="1:17" ht="1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3" spans="1:17" x14ac:dyDescent="0.25">
      <c r="A3" s="24" t="s">
        <v>20</v>
      </c>
      <c r="B3" s="24"/>
      <c r="C3" s="24"/>
      <c r="D3" s="24"/>
      <c r="E3" s="8"/>
      <c r="F3" s="8"/>
      <c r="G3" s="8"/>
      <c r="J3" s="24" t="s">
        <v>21</v>
      </c>
      <c r="K3" s="24"/>
      <c r="L3" s="24"/>
      <c r="M3" s="24"/>
      <c r="N3" s="8"/>
      <c r="O3" s="8"/>
      <c r="P3" s="8"/>
    </row>
    <row r="5" spans="1:17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4" t="s">
        <v>9</v>
      </c>
      <c r="J5" s="10" t="s">
        <v>2</v>
      </c>
      <c r="K5" s="6">
        <v>2016</v>
      </c>
      <c r="L5" s="7">
        <v>2017</v>
      </c>
      <c r="M5" s="6">
        <v>2018</v>
      </c>
      <c r="N5" s="6">
        <v>2019</v>
      </c>
      <c r="O5" s="6">
        <v>2020</v>
      </c>
      <c r="P5" s="6">
        <v>2021</v>
      </c>
      <c r="Q5" s="4" t="s">
        <v>9</v>
      </c>
    </row>
    <row r="6" spans="1:17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2">
        <f>SUM(B6:G6)</f>
        <v>17024195</v>
      </c>
      <c r="J6" s="9" t="s">
        <v>0</v>
      </c>
      <c r="K6" s="1">
        <v>642226</v>
      </c>
      <c r="L6" s="1">
        <v>693090</v>
      </c>
      <c r="M6" s="1">
        <v>1265248</v>
      </c>
      <c r="N6" s="5">
        <v>1078390</v>
      </c>
      <c r="O6" s="5">
        <v>881400</v>
      </c>
      <c r="P6" s="5">
        <v>180000</v>
      </c>
      <c r="Q6" s="2">
        <f>SUM(K6:P6)</f>
        <v>4740354</v>
      </c>
    </row>
    <row r="7" spans="1:17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2">
        <f t="shared" ref="H7:H17" si="0">SUM(B7:G7)</f>
        <v>19172202</v>
      </c>
      <c r="J7" s="9" t="s">
        <v>3</v>
      </c>
      <c r="K7" s="1">
        <v>747435</v>
      </c>
      <c r="L7" s="1">
        <v>988866</v>
      </c>
      <c r="M7" s="1">
        <v>897165</v>
      </c>
      <c r="N7" s="5">
        <v>667136</v>
      </c>
      <c r="O7" s="5">
        <v>367000</v>
      </c>
      <c r="P7" s="5">
        <v>670000</v>
      </c>
      <c r="Q7" s="2">
        <f t="shared" ref="Q7:Q17" si="1">SUM(K7:P7)</f>
        <v>4337602</v>
      </c>
    </row>
    <row r="8" spans="1:17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2">
        <f t="shared" si="0"/>
        <v>30490733</v>
      </c>
      <c r="J8" s="9" t="s">
        <v>4</v>
      </c>
      <c r="K8" s="1">
        <v>937329</v>
      </c>
      <c r="L8" s="1">
        <v>1433890</v>
      </c>
      <c r="M8" s="1">
        <v>1146974</v>
      </c>
      <c r="N8" s="5">
        <v>1278340</v>
      </c>
      <c r="O8" s="5">
        <v>810000</v>
      </c>
      <c r="P8" s="5">
        <v>430000</v>
      </c>
      <c r="Q8" s="2">
        <f t="shared" si="1"/>
        <v>6036533</v>
      </c>
    </row>
    <row r="9" spans="1:17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2">
        <f t="shared" si="0"/>
        <v>28863504</v>
      </c>
      <c r="J9" s="9" t="s">
        <v>5</v>
      </c>
      <c r="K9" s="1">
        <v>1445351</v>
      </c>
      <c r="L9" s="1">
        <v>1241677</v>
      </c>
      <c r="M9" s="1">
        <v>1254527</v>
      </c>
      <c r="N9" s="5">
        <v>641032</v>
      </c>
      <c r="O9" s="5">
        <v>360000</v>
      </c>
      <c r="P9" s="5">
        <v>580000</v>
      </c>
      <c r="Q9" s="2">
        <f t="shared" si="1"/>
        <v>5522587</v>
      </c>
    </row>
    <row r="10" spans="1:17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2">
        <f t="shared" si="0"/>
        <v>39518135</v>
      </c>
      <c r="J10" s="9" t="s">
        <v>6</v>
      </c>
      <c r="K10" s="1">
        <v>1515221</v>
      </c>
      <c r="L10" s="1">
        <v>1410639</v>
      </c>
      <c r="M10" s="1">
        <v>1830664</v>
      </c>
      <c r="N10" s="5">
        <v>1411706</v>
      </c>
      <c r="O10" s="1">
        <v>887600</v>
      </c>
      <c r="P10" s="1">
        <v>1280000</v>
      </c>
      <c r="Q10" s="2">
        <f t="shared" si="1"/>
        <v>8335830</v>
      </c>
    </row>
    <row r="11" spans="1:17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2">
        <f t="shared" si="0"/>
        <v>41411922</v>
      </c>
      <c r="J11" s="9" t="s">
        <v>7</v>
      </c>
      <c r="K11" s="1">
        <v>1331624</v>
      </c>
      <c r="L11" s="1">
        <v>1755990</v>
      </c>
      <c r="M11" s="1">
        <v>1655344</v>
      </c>
      <c r="N11" s="5">
        <v>1507656</v>
      </c>
      <c r="O11" s="5">
        <v>326120</v>
      </c>
      <c r="P11" s="5">
        <v>670000</v>
      </c>
      <c r="Q11" s="2">
        <f t="shared" si="1"/>
        <v>7246734</v>
      </c>
    </row>
    <row r="12" spans="1:17" x14ac:dyDescent="0.25">
      <c r="A12" s="9" t="s">
        <v>22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2">
        <f t="shared" si="0"/>
        <v>48215786</v>
      </c>
      <c r="J12" s="9" t="s">
        <v>22</v>
      </c>
      <c r="K12" s="1">
        <v>1330563</v>
      </c>
      <c r="L12" s="1">
        <v>1812554</v>
      </c>
      <c r="M12" s="1">
        <v>2072599</v>
      </c>
      <c r="N12" s="5">
        <v>1929666</v>
      </c>
      <c r="O12" s="5">
        <v>860000</v>
      </c>
      <c r="P12" s="5">
        <v>1010000</v>
      </c>
      <c r="Q12" s="2">
        <f t="shared" si="1"/>
        <v>9015382</v>
      </c>
    </row>
    <row r="13" spans="1:17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2">
        <f t="shared" si="0"/>
        <v>46188081</v>
      </c>
      <c r="J13" s="9" t="s">
        <v>11</v>
      </c>
      <c r="K13" s="1">
        <v>881614</v>
      </c>
      <c r="L13" s="1">
        <v>1765605</v>
      </c>
      <c r="M13" s="1">
        <v>1706810</v>
      </c>
      <c r="N13" s="5">
        <v>1516954</v>
      </c>
      <c r="O13" s="5">
        <v>1220000</v>
      </c>
      <c r="P13" s="5">
        <v>1260000</v>
      </c>
      <c r="Q13" s="2">
        <f t="shared" si="1"/>
        <v>8350983</v>
      </c>
    </row>
    <row r="14" spans="1:17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2">
        <f t="shared" si="0"/>
        <v>33020940</v>
      </c>
      <c r="J14" s="9" t="s">
        <v>8</v>
      </c>
      <c r="K14" s="1">
        <v>1011862</v>
      </c>
      <c r="L14" s="1">
        <v>1420555</v>
      </c>
      <c r="M14" s="1">
        <v>655550</v>
      </c>
      <c r="N14" s="5">
        <v>583464</v>
      </c>
      <c r="O14" s="5">
        <v>470000</v>
      </c>
      <c r="P14" s="5">
        <v>630000</v>
      </c>
      <c r="Q14" s="2">
        <f t="shared" si="1"/>
        <v>4771431</v>
      </c>
    </row>
    <row r="15" spans="1:17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2">
        <f t="shared" si="0"/>
        <v>24395058</v>
      </c>
      <c r="J15" s="9" t="s">
        <v>12</v>
      </c>
      <c r="K15" s="1">
        <v>543275</v>
      </c>
      <c r="L15" s="1">
        <v>867321</v>
      </c>
      <c r="M15" s="1">
        <v>1450788</v>
      </c>
      <c r="N15" s="5">
        <v>1222776</v>
      </c>
      <c r="O15" s="5">
        <v>940000</v>
      </c>
      <c r="P15" s="5">
        <v>960000</v>
      </c>
      <c r="Q15" s="2">
        <f t="shared" si="1"/>
        <v>5984160</v>
      </c>
    </row>
    <row r="16" spans="1:17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2">
        <f t="shared" si="0"/>
        <v>21112510</v>
      </c>
      <c r="J16" s="9" t="s">
        <v>13</v>
      </c>
      <c r="K16" s="1">
        <v>710028</v>
      </c>
      <c r="L16" s="1">
        <v>649421</v>
      </c>
      <c r="M16" s="1">
        <v>1121298</v>
      </c>
      <c r="N16" s="5">
        <v>593740</v>
      </c>
      <c r="O16" s="5">
        <v>300000</v>
      </c>
      <c r="P16" s="5">
        <v>390000</v>
      </c>
      <c r="Q16" s="2">
        <f t="shared" si="1"/>
        <v>3764487</v>
      </c>
    </row>
    <row r="17" spans="1:17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2">
        <f t="shared" si="0"/>
        <v>16655723</v>
      </c>
      <c r="J17" s="9" t="s">
        <v>14</v>
      </c>
      <c r="K17" s="1">
        <v>380757</v>
      </c>
      <c r="L17" s="1">
        <v>905918</v>
      </c>
      <c r="M17" s="1">
        <v>830795</v>
      </c>
      <c r="N17" s="5">
        <v>390000</v>
      </c>
      <c r="O17" s="5">
        <v>540000</v>
      </c>
      <c r="P17" s="5">
        <v>1100000</v>
      </c>
      <c r="Q17" s="2">
        <f t="shared" si="1"/>
        <v>4147470</v>
      </c>
    </row>
    <row r="18" spans="1:17" x14ac:dyDescent="0.25">
      <c r="A18" s="10" t="s">
        <v>1</v>
      </c>
      <c r="B18" s="2">
        <f>SUM(B6:B17)</f>
        <v>55336957</v>
      </c>
      <c r="C18" s="2">
        <f t="shared" ref="C18:G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>SUM(H6:H17)</f>
        <v>366068789</v>
      </c>
      <c r="J18" s="10" t="s">
        <v>1</v>
      </c>
      <c r="K18" s="2">
        <f>SUM(K6:K17)</f>
        <v>11477285</v>
      </c>
      <c r="L18" s="2">
        <f t="shared" ref="L18:P18" si="3">SUM(L6:L17)</f>
        <v>14945526</v>
      </c>
      <c r="M18" s="2">
        <f t="shared" si="3"/>
        <v>15887762</v>
      </c>
      <c r="N18" s="2">
        <f t="shared" si="3"/>
        <v>12820860</v>
      </c>
      <c r="O18" s="2">
        <f t="shared" si="3"/>
        <v>7962120</v>
      </c>
      <c r="P18" s="2">
        <f t="shared" si="3"/>
        <v>9160000</v>
      </c>
      <c r="Q18" s="2">
        <f>SUM(Q6:Q17)</f>
        <v>72253553</v>
      </c>
    </row>
    <row r="21" spans="1:17" x14ac:dyDescent="0.25">
      <c r="G21" s="11"/>
    </row>
    <row r="22" spans="1:17" x14ac:dyDescent="0.25">
      <c r="G22" s="11"/>
    </row>
    <row r="23" spans="1:17" x14ac:dyDescent="0.25">
      <c r="G23" s="11"/>
    </row>
    <row r="24" spans="1:17" x14ac:dyDescent="0.25">
      <c r="G24" s="11"/>
    </row>
    <row r="25" spans="1:17" x14ac:dyDescent="0.25">
      <c r="G25" s="11"/>
    </row>
  </sheetData>
  <mergeCells count="3">
    <mergeCell ref="A1:Q1"/>
    <mergeCell ref="A3:D3"/>
    <mergeCell ref="J3:M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23" sqref="F23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10" width="11.140625" bestFit="1" customWidth="1"/>
  </cols>
  <sheetData>
    <row r="1" spans="1:9" x14ac:dyDescent="0.25">
      <c r="A1" s="23" t="s">
        <v>28</v>
      </c>
      <c r="B1" s="23"/>
      <c r="C1" s="23"/>
      <c r="D1" s="23"/>
      <c r="E1" s="23"/>
      <c r="F1" s="23"/>
      <c r="G1" s="23"/>
      <c r="H1" s="23"/>
      <c r="I1" s="23"/>
    </row>
    <row r="3" spans="1:9" ht="15" customHeight="1" x14ac:dyDescent="0.25">
      <c r="A3" s="25" t="s">
        <v>2</v>
      </c>
      <c r="B3" s="28" t="s">
        <v>25</v>
      </c>
      <c r="C3" s="28"/>
      <c r="D3" s="28"/>
      <c r="E3" s="28"/>
      <c r="F3" s="28"/>
      <c r="G3" s="28"/>
      <c r="H3" s="28"/>
      <c r="I3" s="28"/>
    </row>
    <row r="4" spans="1:9" ht="15" customHeight="1" x14ac:dyDescent="0.25">
      <c r="A4" s="26"/>
      <c r="B4" s="29" t="s">
        <v>26</v>
      </c>
      <c r="C4" s="30"/>
      <c r="D4" s="30"/>
      <c r="E4" s="30"/>
      <c r="F4" s="31"/>
      <c r="G4" s="29" t="s">
        <v>27</v>
      </c>
      <c r="H4" s="30"/>
      <c r="I4" s="31"/>
    </row>
    <row r="5" spans="1:9" ht="22.5" x14ac:dyDescent="0.25">
      <c r="A5" s="27"/>
      <c r="B5" s="22" t="s">
        <v>15</v>
      </c>
      <c r="C5" s="22" t="s">
        <v>16</v>
      </c>
      <c r="D5" s="22" t="s">
        <v>17</v>
      </c>
      <c r="E5" s="22" t="s">
        <v>18</v>
      </c>
      <c r="F5" s="22" t="s">
        <v>19</v>
      </c>
      <c r="G5" s="22" t="s">
        <v>17</v>
      </c>
      <c r="H5" s="22" t="s">
        <v>18</v>
      </c>
      <c r="I5" s="22" t="s">
        <v>19</v>
      </c>
    </row>
    <row r="6" spans="1:9" x14ac:dyDescent="0.25">
      <c r="A6" s="17" t="s">
        <v>0</v>
      </c>
      <c r="B6" s="12">
        <v>299000</v>
      </c>
      <c r="C6" s="12">
        <v>0</v>
      </c>
      <c r="D6" s="13">
        <v>0</v>
      </c>
      <c r="E6" s="13">
        <v>0</v>
      </c>
      <c r="F6" s="16">
        <v>299000</v>
      </c>
      <c r="G6" s="13">
        <v>10000</v>
      </c>
      <c r="H6" s="12">
        <v>9288000</v>
      </c>
      <c r="I6" s="18">
        <v>9298000</v>
      </c>
    </row>
    <row r="7" spans="1:9" x14ac:dyDescent="0.25">
      <c r="A7" s="17" t="s">
        <v>3</v>
      </c>
      <c r="B7" s="12">
        <v>1480000</v>
      </c>
      <c r="C7" s="12">
        <v>20000</v>
      </c>
      <c r="D7" s="13">
        <v>5000</v>
      </c>
      <c r="E7" s="13">
        <v>2052000</v>
      </c>
      <c r="F7" s="16">
        <v>3557000</v>
      </c>
      <c r="G7" s="13">
        <v>4000</v>
      </c>
      <c r="H7" s="13">
        <v>23097000</v>
      </c>
      <c r="I7" s="18">
        <v>23101000</v>
      </c>
    </row>
    <row r="8" spans="1:9" x14ac:dyDescent="0.25">
      <c r="A8" s="17" t="s">
        <v>4</v>
      </c>
      <c r="B8" s="12">
        <v>1428000</v>
      </c>
      <c r="C8" s="12">
        <v>0</v>
      </c>
      <c r="D8" s="13">
        <v>1000</v>
      </c>
      <c r="E8" s="13">
        <v>1944000</v>
      </c>
      <c r="F8" s="16">
        <v>3373000</v>
      </c>
      <c r="G8" s="13">
        <v>1000</v>
      </c>
      <c r="H8" s="13">
        <v>18489600</v>
      </c>
      <c r="I8" s="18">
        <v>18490600</v>
      </c>
    </row>
    <row r="9" spans="1:9" x14ac:dyDescent="0.25">
      <c r="A9" s="17" t="s">
        <v>5</v>
      </c>
      <c r="B9" s="12">
        <v>1307000</v>
      </c>
      <c r="C9" s="14">
        <v>56000</v>
      </c>
      <c r="D9" s="13">
        <v>0</v>
      </c>
      <c r="E9" s="13">
        <v>1944000</v>
      </c>
      <c r="F9" s="16">
        <v>3307000</v>
      </c>
      <c r="G9" s="13">
        <v>8000</v>
      </c>
      <c r="H9" s="13">
        <v>15120000</v>
      </c>
      <c r="I9" s="18">
        <v>15128000</v>
      </c>
    </row>
    <row r="10" spans="1:9" x14ac:dyDescent="0.25">
      <c r="A10" s="17" t="s">
        <v>6</v>
      </c>
      <c r="B10" s="12">
        <v>102000</v>
      </c>
      <c r="C10" s="14">
        <v>1000</v>
      </c>
      <c r="D10" s="13">
        <v>0</v>
      </c>
      <c r="E10" s="15">
        <v>0</v>
      </c>
      <c r="F10" s="18">
        <v>103000</v>
      </c>
      <c r="G10" s="12">
        <v>0</v>
      </c>
      <c r="H10" s="13">
        <v>30229200</v>
      </c>
      <c r="I10" s="18">
        <v>30229200</v>
      </c>
    </row>
    <row r="11" spans="1:9" x14ac:dyDescent="0.25">
      <c r="A11" s="17" t="s">
        <v>7</v>
      </c>
      <c r="B11" s="12">
        <v>1335000</v>
      </c>
      <c r="C11" s="12">
        <v>60000</v>
      </c>
      <c r="D11" s="13">
        <v>0</v>
      </c>
      <c r="E11" s="15">
        <v>2268000</v>
      </c>
      <c r="F11" s="18">
        <v>3663000</v>
      </c>
      <c r="G11" s="12">
        <v>11000</v>
      </c>
      <c r="H11" s="13">
        <v>20962800</v>
      </c>
      <c r="I11" s="18">
        <v>20973800</v>
      </c>
    </row>
    <row r="12" spans="1:9" x14ac:dyDescent="0.25">
      <c r="A12" s="17" t="s">
        <v>24</v>
      </c>
      <c r="B12" s="12">
        <v>191000</v>
      </c>
      <c r="C12" s="14">
        <v>53000</v>
      </c>
      <c r="D12" s="13">
        <v>0</v>
      </c>
      <c r="E12" s="12">
        <v>0</v>
      </c>
      <c r="F12" s="18">
        <v>244000</v>
      </c>
      <c r="G12" s="12">
        <v>5000</v>
      </c>
      <c r="H12" s="12">
        <v>30736800</v>
      </c>
      <c r="I12" s="18">
        <v>30741800</v>
      </c>
    </row>
    <row r="13" spans="1:9" x14ac:dyDescent="0.25">
      <c r="A13" s="17" t="s">
        <v>11</v>
      </c>
      <c r="B13" s="12">
        <v>1250000</v>
      </c>
      <c r="C13" s="12">
        <v>108000</v>
      </c>
      <c r="D13" s="13">
        <v>0</v>
      </c>
      <c r="E13" s="12">
        <v>3564000</v>
      </c>
      <c r="F13" s="18">
        <v>4922000</v>
      </c>
      <c r="G13" s="12">
        <v>35000</v>
      </c>
      <c r="H13" s="12">
        <v>14580000</v>
      </c>
      <c r="I13" s="18">
        <v>14615000</v>
      </c>
    </row>
    <row r="14" spans="1:9" x14ac:dyDescent="0.25">
      <c r="A14" s="17" t="s">
        <v>8</v>
      </c>
      <c r="B14" s="12">
        <v>1656000</v>
      </c>
      <c r="C14" s="12">
        <v>136000</v>
      </c>
      <c r="D14" s="12">
        <v>6000</v>
      </c>
      <c r="E14" s="12">
        <v>3024000</v>
      </c>
      <c r="F14" s="18">
        <v>4822000</v>
      </c>
      <c r="G14" s="12">
        <v>2000</v>
      </c>
      <c r="H14" s="12">
        <v>32378400</v>
      </c>
      <c r="I14" s="18">
        <v>32380400</v>
      </c>
    </row>
    <row r="15" spans="1:9" x14ac:dyDescent="0.25">
      <c r="A15" s="17" t="s">
        <v>12</v>
      </c>
      <c r="B15" s="12">
        <v>899000</v>
      </c>
      <c r="C15" s="12">
        <v>138000</v>
      </c>
      <c r="D15" s="12">
        <v>50000</v>
      </c>
      <c r="E15" s="12">
        <v>3780000</v>
      </c>
      <c r="F15" s="18">
        <v>4867000</v>
      </c>
      <c r="G15" s="15">
        <v>24000</v>
      </c>
      <c r="H15" s="12">
        <v>41850000</v>
      </c>
      <c r="I15" s="18">
        <v>41874000</v>
      </c>
    </row>
    <row r="16" spans="1:9" x14ac:dyDescent="0.25">
      <c r="A16" s="17" t="s">
        <v>13</v>
      </c>
      <c r="B16" s="12">
        <v>55000</v>
      </c>
      <c r="C16" s="12">
        <v>177000</v>
      </c>
      <c r="D16" s="12">
        <v>0</v>
      </c>
      <c r="E16" s="12">
        <v>0</v>
      </c>
      <c r="F16" s="18">
        <v>232000</v>
      </c>
      <c r="G16" s="19">
        <v>4000</v>
      </c>
      <c r="H16" s="19">
        <v>10324800</v>
      </c>
      <c r="I16" s="18">
        <v>10328800</v>
      </c>
    </row>
    <row r="17" spans="1:10" x14ac:dyDescent="0.25">
      <c r="A17" s="17" t="s">
        <v>14</v>
      </c>
      <c r="B17" s="12">
        <v>1551000</v>
      </c>
      <c r="C17" s="12">
        <v>230000</v>
      </c>
      <c r="D17" s="12">
        <v>0</v>
      </c>
      <c r="E17" s="12">
        <v>3780000</v>
      </c>
      <c r="F17" s="18">
        <v>5561000</v>
      </c>
      <c r="G17" s="19">
        <v>43000</v>
      </c>
      <c r="H17" s="19">
        <v>8715600</v>
      </c>
      <c r="I17" s="18">
        <v>8758600</v>
      </c>
    </row>
    <row r="18" spans="1:10" x14ac:dyDescent="0.25">
      <c r="A18" s="14"/>
      <c r="B18" s="20">
        <v>11553000</v>
      </c>
      <c r="C18" s="16">
        <v>979000</v>
      </c>
      <c r="D18" s="20">
        <v>62000</v>
      </c>
      <c r="E18" s="20">
        <v>22356000</v>
      </c>
      <c r="F18" s="21">
        <v>34950000</v>
      </c>
      <c r="G18" s="21">
        <v>147000</v>
      </c>
      <c r="H18" s="21">
        <v>255772200</v>
      </c>
      <c r="I18" s="21">
        <v>255919200</v>
      </c>
      <c r="J18" s="11"/>
    </row>
  </sheetData>
  <mergeCells count="5">
    <mergeCell ref="A3:A5"/>
    <mergeCell ref="B3:I3"/>
    <mergeCell ref="A1:I1"/>
    <mergeCell ref="B4:F4"/>
    <mergeCell ref="G4:I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6" sqref="C16:H16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9" width="10.140625" bestFit="1" customWidth="1"/>
  </cols>
  <sheetData>
    <row r="1" spans="1:10" ht="31.5" customHeight="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3" spans="1:10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10" t="s">
        <v>1</v>
      </c>
    </row>
    <row r="4" spans="1:10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2">
        <f>SUM(C4:H4)</f>
        <v>3506854</v>
      </c>
    </row>
    <row r="5" spans="1:10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2">
        <f t="shared" ref="I5:I15" si="0">SUM(C5:H5)</f>
        <v>4202226</v>
      </c>
    </row>
    <row r="6" spans="1:10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2">
        <f t="shared" si="0"/>
        <v>4328296</v>
      </c>
    </row>
    <row r="7" spans="1:10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2">
        <f t="shared" si="0"/>
        <v>3110195</v>
      </c>
    </row>
    <row r="8" spans="1:10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2">
        <f t="shared" si="0"/>
        <v>3707819</v>
      </c>
    </row>
    <row r="9" spans="1:10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2">
        <f t="shared" si="0"/>
        <v>4417173</v>
      </c>
    </row>
    <row r="10" spans="1:10" x14ac:dyDescent="0.25">
      <c r="B10" s="9" t="s">
        <v>22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2">
        <f t="shared" si="0"/>
        <v>5285307</v>
      </c>
    </row>
    <row r="11" spans="1:10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2">
        <f t="shared" si="0"/>
        <v>4625356</v>
      </c>
    </row>
    <row r="12" spans="1:10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2">
        <f t="shared" si="0"/>
        <v>4213316</v>
      </c>
    </row>
    <row r="13" spans="1:10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2">
        <f t="shared" si="0"/>
        <v>5141958</v>
      </c>
    </row>
    <row r="14" spans="1:10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2">
        <f t="shared" si="0"/>
        <v>5613078</v>
      </c>
    </row>
    <row r="15" spans="1:10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2">
        <f t="shared" si="0"/>
        <v>7068179</v>
      </c>
    </row>
    <row r="16" spans="1:10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55219757</v>
      </c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2022-01-21T06:43:41Z</dcterms:modified>
</cp:coreProperties>
</file>