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885" windowWidth="14805" windowHeight="7230" tabRatio="449"/>
  </bookViews>
  <sheets>
    <sheet name="გ ე გ მ ა " sheetId="17" r:id="rId1"/>
    <sheet name="ხელშეკრულებები+ფაქტიური" sheetId="9" r:id="rId2"/>
  </sheets>
  <definedNames>
    <definedName name="_xlnm._FilterDatabase" localSheetId="1" hidden="1">'ხელშეკრულებები+ფაქტიური'!$A$2:$BPK$151</definedName>
    <definedName name="_xlnm.Print_Titles" localSheetId="0">'გ ე გ მ ა '!$1:$2</definedName>
    <definedName name="_xlnm.Print_Titles" localSheetId="1">'ხელშეკრულებები+ფაქტიური'!$1:$3</definedName>
  </definedNames>
  <calcPr calcId="152511"/>
</workbook>
</file>

<file path=xl/calcChain.xml><?xml version="1.0" encoding="utf-8"?>
<calcChain xmlns="http://schemas.openxmlformats.org/spreadsheetml/2006/main">
  <c r="I85" i="9" l="1"/>
  <c r="I84" i="9"/>
  <c r="I54" i="9"/>
  <c r="I39" i="9"/>
  <c r="I36" i="9"/>
  <c r="I35" i="9"/>
  <c r="I22" i="9"/>
</calcChain>
</file>

<file path=xl/sharedStrings.xml><?xml version="1.0" encoding="utf-8"?>
<sst xmlns="http://schemas.openxmlformats.org/spreadsheetml/2006/main" count="1569" uniqueCount="867">
  <si>
    <t>სავარაუდო ღირებულება</t>
  </si>
  <si>
    <t>შესყიდვის საშუალება</t>
  </si>
  <si>
    <t>ე.ტ.</t>
  </si>
  <si>
    <t>გ.შ.</t>
  </si>
  <si>
    <t>მომწოდებელი</t>
  </si>
  <si>
    <t>შესყიდვების საგანი</t>
  </si>
  <si>
    <t>ხელშეკრულების ღირებულება</t>
  </si>
  <si>
    <t>ხელშეკრულების მოქმედების ვადა</t>
  </si>
  <si>
    <t>დასახელება</t>
  </si>
  <si>
    <t>CPV კოდი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</si>
  <si>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</si>
  <si>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</si>
  <si>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</si>
  <si>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</si>
  <si>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</si>
  <si>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</si>
  <si>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</si>
  <si>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</si>
  <si>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</si>
  <si>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</si>
  <si>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</si>
  <si>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</si>
  <si>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გ.ტ.</t>
  </si>
  <si>
    <t>CMR კოდი</t>
  </si>
  <si>
    <t>SPA კოდი</t>
  </si>
  <si>
    <t>ბროშურები</t>
  </si>
  <si>
    <t>კომპაქტური დისკები</t>
  </si>
  <si>
    <t>ჟალუზები</t>
  </si>
  <si>
    <t>საინჟინრო-საპროექტო მომსახურება</t>
  </si>
  <si>
    <t>ნარჩენების გატანის მომსახურება</t>
  </si>
  <si>
    <t>ფაქტიური</t>
  </si>
  <si>
    <t>22458000</t>
  </si>
  <si>
    <t>72321000</t>
  </si>
  <si>
    <t>31.01.2016</t>
  </si>
  <si>
    <t>სს სილქნეტი</t>
  </si>
  <si>
    <t>204566978</t>
  </si>
  <si>
    <t>შპს მაგთიკომი</t>
  </si>
  <si>
    <t>204876606</t>
  </si>
  <si>
    <t>31.12.2016</t>
  </si>
  <si>
    <t>22459100</t>
  </si>
  <si>
    <t>50112300</t>
  </si>
  <si>
    <t>39294100</t>
  </si>
  <si>
    <t>401978650</t>
  </si>
  <si>
    <t>202888358</t>
  </si>
  <si>
    <t>შპს პროესკო</t>
  </si>
  <si>
    <t>404378981</t>
  </si>
  <si>
    <t>22816100</t>
  </si>
  <si>
    <t>შპს თეგეტა მოტორსი</t>
  </si>
  <si>
    <t>202177205</t>
  </si>
  <si>
    <t>შპს ქეჩერა</t>
  </si>
  <si>
    <t>205268681</t>
  </si>
  <si>
    <t>შპს სკანერი</t>
  </si>
  <si>
    <t>212824470</t>
  </si>
  <si>
    <t>404907115</t>
  </si>
  <si>
    <t>404873614</t>
  </si>
  <si>
    <t>შპს ქართული პროგრამული სისტემები</t>
  </si>
  <si>
    <t>202198754</t>
  </si>
  <si>
    <t>30234300</t>
  </si>
  <si>
    <t>შპს სეზანი</t>
  </si>
  <si>
    <t>203862551</t>
  </si>
  <si>
    <t>39515430</t>
  </si>
  <si>
    <t>205262936</t>
  </si>
  <si>
    <t>შპს სამაია</t>
  </si>
  <si>
    <t>შპს დიო</t>
  </si>
  <si>
    <t>201946573</t>
  </si>
  <si>
    <t>II</t>
  </si>
  <si>
    <t>შპს დეკორი</t>
  </si>
  <si>
    <t>203868635</t>
  </si>
  <si>
    <t>ააიპ შემფასებელთა და ექსპერტთა პროფესიული განვითარების ცენტრი</t>
  </si>
  <si>
    <t>404444945</t>
  </si>
  <si>
    <t>შპს ინტერპრინტჯორჯია</t>
  </si>
  <si>
    <t>შპს GLOBAL DEFENSE GROUP</t>
  </si>
  <si>
    <t>404435250</t>
  </si>
  <si>
    <t>45314300</t>
  </si>
  <si>
    <t>71320000</t>
  </si>
  <si>
    <t>404494695</t>
  </si>
  <si>
    <t>205169066</t>
  </si>
  <si>
    <r>
      <t>ხელშეკრულების</t>
    </r>
    <r>
      <rPr>
        <b/>
        <sz val="10"/>
        <color theme="3" tint="-0.499984740745262"/>
        <rFont val="Calibri"/>
        <family val="2"/>
        <charset val="204"/>
      </rPr>
      <t xml:space="preserve"> თარიღი</t>
    </r>
  </si>
  <si>
    <r>
      <t xml:space="preserve">საიდენტიფიკაციო            </t>
    </r>
    <r>
      <rPr>
        <b/>
        <sz val="10"/>
        <color theme="3" tint="-0.499984740745262"/>
        <rFont val="Calibri"/>
        <family val="2"/>
        <charset val="204"/>
      </rPr>
      <t>კოდი</t>
    </r>
  </si>
  <si>
    <r>
      <t xml:space="preserve">ხელშეკრულების            </t>
    </r>
    <r>
      <rPr>
        <b/>
        <sz val="10"/>
        <color theme="3" tint="-0.499984740745262"/>
        <rFont val="Calibri"/>
        <family val="2"/>
      </rPr>
      <t>№</t>
    </r>
  </si>
  <si>
    <t>18234000</t>
  </si>
  <si>
    <t>შპს ენ-ჯი-ეს გრუპი</t>
  </si>
  <si>
    <t>405112676</t>
  </si>
  <si>
    <t>205232639</t>
  </si>
  <si>
    <t>შპს GS</t>
  </si>
  <si>
    <t>401981021</t>
  </si>
  <si>
    <t>30.11.2016</t>
  </si>
  <si>
    <t>IV</t>
  </si>
  <si>
    <t>405043938</t>
  </si>
  <si>
    <t>შპს დომბა</t>
  </si>
  <si>
    <t>211325430</t>
  </si>
  <si>
    <t>30199792</t>
  </si>
  <si>
    <t>შპს ჯი-თი ჯგუფი</t>
  </si>
  <si>
    <t>ზღვრების შესაბამისად</t>
  </si>
  <si>
    <t>ძირითადი CPV</t>
  </si>
  <si>
    <t>კვარტლები</t>
  </si>
  <si>
    <t>ერთწლიანი/მრავალწლიანი</t>
  </si>
  <si>
    <t>შესყიდვის საფუძველი</t>
  </si>
  <si>
    <t>დაფინანსების წყარო</t>
  </si>
  <si>
    <t>გამ. შესყიდვა</t>
  </si>
  <si>
    <t>I, II, III, IV</t>
  </si>
  <si>
    <t>გამ. ელ. ტენდერი</t>
  </si>
  <si>
    <t>ელ. ტენდერი</t>
  </si>
  <si>
    <t>II, III, IV</t>
  </si>
  <si>
    <t>III</t>
  </si>
  <si>
    <t>III, IV</t>
  </si>
  <si>
    <t>30.09.2016</t>
  </si>
  <si>
    <t>35121500</t>
  </si>
  <si>
    <t>31.01.2017</t>
  </si>
  <si>
    <t>01.02.2017</t>
  </si>
  <si>
    <t>31.03.2016</t>
  </si>
  <si>
    <t>92224000</t>
  </si>
  <si>
    <t>01.08.2016</t>
  </si>
  <si>
    <t>30.12.2016</t>
  </si>
  <si>
    <t>30.01.2017</t>
  </si>
  <si>
    <t>სს ენერგო-პრო ჯორჯია</t>
  </si>
  <si>
    <t>28.04.2016</t>
  </si>
  <si>
    <t>25.01.2017</t>
  </si>
  <si>
    <t>24.03.2016</t>
  </si>
  <si>
    <t>01.06.2016</t>
  </si>
  <si>
    <t>ი.მ. მედეა დეკანოიძე</t>
  </si>
  <si>
    <t>01030008254</t>
  </si>
  <si>
    <t>79971200</t>
  </si>
  <si>
    <t>წიგნის აკინძვა</t>
  </si>
  <si>
    <t>30.04.2016</t>
  </si>
  <si>
    <t>04.04.2016</t>
  </si>
  <si>
    <t>15.04.2016</t>
  </si>
  <si>
    <t>29.04.2016</t>
  </si>
  <si>
    <t>14.04.2016</t>
  </si>
  <si>
    <t>20.04.2016</t>
  </si>
  <si>
    <t>24.04.2016</t>
  </si>
  <si>
    <t>15.05.2016</t>
  </si>
  <si>
    <t>17.05.2016</t>
  </si>
  <si>
    <t>30.05.2016</t>
  </si>
  <si>
    <t>28.03.2016</t>
  </si>
  <si>
    <t>11.05.2016</t>
  </si>
  <si>
    <t>13.05.2016</t>
  </si>
  <si>
    <t>30.06.2016</t>
  </si>
  <si>
    <t>18.05.2016</t>
  </si>
  <si>
    <t>08.04.2016</t>
  </si>
  <si>
    <t>50760000</t>
  </si>
  <si>
    <t>16.05.2016</t>
  </si>
  <si>
    <t>12.04.2016</t>
  </si>
  <si>
    <t>13.04.2016</t>
  </si>
  <si>
    <t>05.06.2016</t>
  </si>
  <si>
    <t>31.05.2016</t>
  </si>
  <si>
    <t>შპს ჯი ჯი ეს ჰოლდინგი</t>
  </si>
  <si>
    <t>შპს ფავორიტი ედვერთისმენთ</t>
  </si>
  <si>
    <t>404416128</t>
  </si>
  <si>
    <t>25.05.2016</t>
  </si>
  <si>
    <t>20.05.2016</t>
  </si>
  <si>
    <t>09.06.2016</t>
  </si>
  <si>
    <t>22.06.2016</t>
  </si>
  <si>
    <t>25.04.2016</t>
  </si>
  <si>
    <t>26.04.2016</t>
  </si>
  <si>
    <t>01.07.2016</t>
  </si>
  <si>
    <t>27.04.2016</t>
  </si>
  <si>
    <t>28.06.2016</t>
  </si>
  <si>
    <t>30.07.2016</t>
  </si>
  <si>
    <t>416318158</t>
  </si>
  <si>
    <t>20.06.2016</t>
  </si>
  <si>
    <t>06.05.2016</t>
  </si>
  <si>
    <t>10.05.2016</t>
  </si>
  <si>
    <t>31.07.2016</t>
  </si>
  <si>
    <t>44160000</t>
  </si>
  <si>
    <t>05.08.2016</t>
  </si>
  <si>
    <t>01.09.2016</t>
  </si>
  <si>
    <t>30.08.2016</t>
  </si>
  <si>
    <t>31.08.2016</t>
  </si>
  <si>
    <t>02.06.2016</t>
  </si>
  <si>
    <t>31160000</t>
  </si>
  <si>
    <t>06.06.2016</t>
  </si>
  <si>
    <t>15.06.2016</t>
  </si>
  <si>
    <t>10.08.2016</t>
  </si>
  <si>
    <t>50532100</t>
  </si>
  <si>
    <t>200268389</t>
  </si>
  <si>
    <t>15.08.2016</t>
  </si>
  <si>
    <t>29.06.2016</t>
  </si>
  <si>
    <t>04.07.2016</t>
  </si>
  <si>
    <t>01.10.2016</t>
  </si>
  <si>
    <t>05.07.2016</t>
  </si>
  <si>
    <t>28.10.2016</t>
  </si>
  <si>
    <t>07.07.2016</t>
  </si>
  <si>
    <t>08.07.2016</t>
  </si>
  <si>
    <t>11.07.2016</t>
  </si>
  <si>
    <t>18.07.2016</t>
  </si>
  <si>
    <t>20.07.2016</t>
  </si>
  <si>
    <t>31.10.2016</t>
  </si>
  <si>
    <t>25.10.2016</t>
  </si>
  <si>
    <t>შპს ჰორიზონტი</t>
  </si>
  <si>
    <t>406067973</t>
  </si>
  <si>
    <t>01.11.2016</t>
  </si>
  <si>
    <t>22.08.2016</t>
  </si>
  <si>
    <t>24.08.2016</t>
  </si>
  <si>
    <t>06.09.2016</t>
  </si>
  <si>
    <t>07.09.2016</t>
  </si>
  <si>
    <t>09.09.2016</t>
  </si>
  <si>
    <t>21.09.2016</t>
  </si>
  <si>
    <t>23.09.2016</t>
  </si>
  <si>
    <t>10.11.2016</t>
  </si>
  <si>
    <t>405148969</t>
  </si>
  <si>
    <t>03.10.2016</t>
  </si>
  <si>
    <t>04.10.2016</t>
  </si>
  <si>
    <t>05.10.2016</t>
  </si>
  <si>
    <t>შპს ვიზარდ ივენთი</t>
  </si>
  <si>
    <t>07.10.2016</t>
  </si>
  <si>
    <t>11.10.2016</t>
  </si>
  <si>
    <t>13.10.2016</t>
  </si>
  <si>
    <t>20.12.2016</t>
  </si>
  <si>
    <t>20.10.2016</t>
  </si>
  <si>
    <t>შპს თეგი</t>
  </si>
  <si>
    <t>402017526</t>
  </si>
  <si>
    <t>21.10.2016</t>
  </si>
  <si>
    <t>10.02.2017</t>
  </si>
  <si>
    <t>11.11.2016</t>
  </si>
  <si>
    <t>17.11.2016</t>
  </si>
  <si>
    <t>18.11.2016</t>
  </si>
  <si>
    <t>21.11.2016</t>
  </si>
  <si>
    <t>შპს ეკოფრე</t>
  </si>
  <si>
    <t>404956874</t>
  </si>
  <si>
    <t>28.11.2016</t>
  </si>
  <si>
    <t>29.11.2016</t>
  </si>
  <si>
    <t>01.12.2016</t>
  </si>
  <si>
    <t>28.02.2017</t>
  </si>
  <si>
    <t>შპს ბენნ</t>
  </si>
  <si>
    <t>206336678</t>
  </si>
  <si>
    <t>02.12.2016</t>
  </si>
  <si>
    <t>06.12.2016</t>
  </si>
  <si>
    <t>13.12.2016</t>
  </si>
  <si>
    <t>14.12.2016</t>
  </si>
  <si>
    <t>15.12.2016</t>
  </si>
  <si>
    <t>22150000</t>
  </si>
  <si>
    <t>16.12.2016</t>
  </si>
  <si>
    <t>21.12.2016</t>
  </si>
  <si>
    <t>23.12.2016</t>
  </si>
  <si>
    <t>II, III</t>
  </si>
  <si>
    <t>სახელმწიფო ბიუჯეტი</t>
  </si>
  <si>
    <t>2/2</t>
  </si>
  <si>
    <t>2/3</t>
  </si>
  <si>
    <t>2/4</t>
  </si>
  <si>
    <t>ფ.პ. გიორგი დელიბაშვილი</t>
  </si>
  <si>
    <t>12001026327</t>
  </si>
  <si>
    <t>2/5</t>
  </si>
  <si>
    <t>შპს კომუნიკომი</t>
  </si>
  <si>
    <t>404484982</t>
  </si>
  <si>
    <t>2/6</t>
  </si>
  <si>
    <t>ი.მ. ლევან დავითაია</t>
  </si>
  <si>
    <t>102167744</t>
  </si>
  <si>
    <t>2/7</t>
  </si>
  <si>
    <t>შპს კომფორტ პლიუსი</t>
  </si>
  <si>
    <t>417878498</t>
  </si>
  <si>
    <t>2/8</t>
  </si>
  <si>
    <t>28.02.2016</t>
  </si>
  <si>
    <t>2/9</t>
  </si>
  <si>
    <t>შპს ესპო</t>
  </si>
  <si>
    <t>205256382</t>
  </si>
  <si>
    <t>2/10</t>
  </si>
  <si>
    <t>02.05.2016</t>
  </si>
  <si>
    <t>2/12</t>
  </si>
  <si>
    <t>07.05.2016</t>
  </si>
  <si>
    <t>2/13</t>
  </si>
  <si>
    <t>05.04.2016</t>
  </si>
  <si>
    <t>09.05.2016</t>
  </si>
  <si>
    <t>შპს ლოჯიქალ სისტემზ კომპანი</t>
  </si>
  <si>
    <t>200242816</t>
  </si>
  <si>
    <t>2/14</t>
  </si>
  <si>
    <t>შპს ქარვა ბრუქსი</t>
  </si>
  <si>
    <t>200216621</t>
  </si>
  <si>
    <t>2/15</t>
  </si>
  <si>
    <t>შპს მოწინავე სამედიცინო ტექნოლოგიები და სერვისი</t>
  </si>
  <si>
    <t>202059725</t>
  </si>
  <si>
    <t>2/15/1</t>
  </si>
  <si>
    <t>11.04.2016</t>
  </si>
  <si>
    <t>შპს სოკარ ჯორჯია გაზი</t>
  </si>
  <si>
    <t>202403121</t>
  </si>
  <si>
    <t>2/16</t>
  </si>
  <si>
    <t>2/17</t>
  </si>
  <si>
    <t>2/18</t>
  </si>
  <si>
    <t>2/19</t>
  </si>
  <si>
    <t>2/20</t>
  </si>
  <si>
    <t>2/21</t>
  </si>
  <si>
    <t>შპს ჯორჯიან სერვის ნეთვორკი</t>
  </si>
  <si>
    <t>406049823</t>
  </si>
  <si>
    <t>2/22</t>
  </si>
  <si>
    <t>შპს ბოგმა</t>
  </si>
  <si>
    <t>401945847</t>
  </si>
  <si>
    <t>2/23</t>
  </si>
  <si>
    <t>2/29</t>
  </si>
  <si>
    <t>შპს საგზაო მოძრაობის უსაფრთხოების საექსპერტო ცენტრი</t>
  </si>
  <si>
    <t>205068567</t>
  </si>
  <si>
    <t>2/30</t>
  </si>
  <si>
    <t>21.04.2016</t>
  </si>
  <si>
    <t>შპს მირა</t>
  </si>
  <si>
    <t>202218698</t>
  </si>
  <si>
    <t>2/31</t>
  </si>
  <si>
    <t>შპს საქართველოს გაერთიანებული წყალმომარაგების კომპანია</t>
  </si>
  <si>
    <t>412670097</t>
  </si>
  <si>
    <t>2/32</t>
  </si>
  <si>
    <t>შპს სადეზინფეციო სამსახური საქართველო</t>
  </si>
  <si>
    <t>204558852</t>
  </si>
  <si>
    <t>2/33</t>
  </si>
  <si>
    <t>2/34</t>
  </si>
  <si>
    <t>შპს საგა იმპექსი</t>
  </si>
  <si>
    <t>205185235</t>
  </si>
  <si>
    <t>2/34/1</t>
  </si>
  <si>
    <t>2/35</t>
  </si>
  <si>
    <t>ი.მ. რამაზ მოსაშვილი</t>
  </si>
  <si>
    <t>01002000182</t>
  </si>
  <si>
    <t>2/38</t>
  </si>
  <si>
    <t>2/40</t>
  </si>
  <si>
    <t>შპს რეგლან</t>
  </si>
  <si>
    <t>405063210</t>
  </si>
  <si>
    <t>2/41</t>
  </si>
  <si>
    <t>2/42</t>
  </si>
  <si>
    <t>შპს სმარტ დისტრიბუშენ</t>
  </si>
  <si>
    <t>2/43</t>
  </si>
  <si>
    <t>23.06.2016</t>
  </si>
  <si>
    <t>შპს დავითი</t>
  </si>
  <si>
    <t>430032449</t>
  </si>
  <si>
    <t>2/44</t>
  </si>
  <si>
    <t>2/44/1</t>
  </si>
  <si>
    <t>2/45</t>
  </si>
  <si>
    <t>2/46</t>
  </si>
  <si>
    <t>სს ვისოლ პეტროლიუმ ჯორჯია</t>
  </si>
  <si>
    <t>202161098</t>
  </si>
  <si>
    <t>2/47</t>
  </si>
  <si>
    <t>შპს სავარძელი</t>
  </si>
  <si>
    <t>245548065</t>
  </si>
  <si>
    <t>2/48</t>
  </si>
  <si>
    <t>შპს ბელუქსი</t>
  </si>
  <si>
    <t>205185459</t>
  </si>
  <si>
    <t>2/51</t>
  </si>
  <si>
    <t>შპს ანკო</t>
  </si>
  <si>
    <t>405050885</t>
  </si>
  <si>
    <t>2/53</t>
  </si>
  <si>
    <t>15.07.2016</t>
  </si>
  <si>
    <t>2/54</t>
  </si>
  <si>
    <t>27.05.2016</t>
  </si>
  <si>
    <t>შპს პატიო-არტ</t>
  </si>
  <si>
    <t>2/55</t>
  </si>
  <si>
    <t>შპს გლობუსი ემ-ბე</t>
  </si>
  <si>
    <t>202446969</t>
  </si>
  <si>
    <t>2/57</t>
  </si>
  <si>
    <t>2/58</t>
  </si>
  <si>
    <t>2/59</t>
  </si>
  <si>
    <t>2/60</t>
  </si>
  <si>
    <t>14.06.2016</t>
  </si>
  <si>
    <t>29.07.2016</t>
  </si>
  <si>
    <t>შპს ჯი თი ეს ელექტრონიქსი</t>
  </si>
  <si>
    <t>205029351</t>
  </si>
  <si>
    <t>2/61</t>
  </si>
  <si>
    <t>2/62</t>
  </si>
  <si>
    <t>2/63</t>
  </si>
  <si>
    <t>2/64</t>
  </si>
  <si>
    <t>ი.მ. ზაზა ცერცვაძე</t>
  </si>
  <si>
    <t>18001010694</t>
  </si>
  <si>
    <t>2/65</t>
  </si>
  <si>
    <t>2/68</t>
  </si>
  <si>
    <t>შპს ოფის 1</t>
  </si>
  <si>
    <t>204964039</t>
  </si>
  <si>
    <t>2/70</t>
  </si>
  <si>
    <t>2/71</t>
  </si>
  <si>
    <t>2/72</t>
  </si>
  <si>
    <t>შპს ბრენდ ტ</t>
  </si>
  <si>
    <t>400042020</t>
  </si>
  <si>
    <t>2/73</t>
  </si>
  <si>
    <t>შპს თბილი სახლი</t>
  </si>
  <si>
    <t>204976179</t>
  </si>
  <si>
    <t>2/74</t>
  </si>
  <si>
    <t>ი.მ. კახაბერ ხაჩიძე</t>
  </si>
  <si>
    <t>01001074186</t>
  </si>
  <si>
    <t>07.07.2017</t>
  </si>
  <si>
    <t>10.08.2017</t>
  </si>
  <si>
    <t>2/75</t>
  </si>
  <si>
    <t>შპს კერხერი</t>
  </si>
  <si>
    <t>404488826</t>
  </si>
  <si>
    <t>2/76</t>
  </si>
  <si>
    <t>2/77</t>
  </si>
  <si>
    <t>შპს IMEX</t>
  </si>
  <si>
    <t>406085944</t>
  </si>
  <si>
    <t>2/79</t>
  </si>
  <si>
    <t>2/81</t>
  </si>
  <si>
    <t>2/82</t>
  </si>
  <si>
    <t>2/87</t>
  </si>
  <si>
    <t>ი.მ. თარაშ ემუხვარი</t>
  </si>
  <si>
    <t>31001012838</t>
  </si>
  <si>
    <t>2/89</t>
  </si>
  <si>
    <t>2/90</t>
  </si>
  <si>
    <t>17.08.2016</t>
  </si>
  <si>
    <t>შპს ენერგია 2010</t>
  </si>
  <si>
    <t>400003063</t>
  </si>
  <si>
    <t>2/91</t>
  </si>
  <si>
    <t>ი.მ. სევერიან სიხარულიძე</t>
  </si>
  <si>
    <t>61002001487</t>
  </si>
  <si>
    <t>2/92</t>
  </si>
  <si>
    <t>შპს ბთბ</t>
  </si>
  <si>
    <t>401978712</t>
  </si>
  <si>
    <t>2/93</t>
  </si>
  <si>
    <t>შპს უნიფორმა და უსაფრთხოება</t>
  </si>
  <si>
    <t>401965263</t>
  </si>
  <si>
    <t>2/94</t>
  </si>
  <si>
    <t>შპს მუხიანი</t>
  </si>
  <si>
    <t>400112668</t>
  </si>
  <si>
    <t>2/95</t>
  </si>
  <si>
    <t>2/98</t>
  </si>
  <si>
    <t>2/98/1</t>
  </si>
  <si>
    <t>შპს ბი ემ სი გორგია</t>
  </si>
  <si>
    <t>245621288</t>
  </si>
  <si>
    <t>2/99</t>
  </si>
  <si>
    <t>შპს მზე</t>
  </si>
  <si>
    <t>204971744</t>
  </si>
  <si>
    <t>2/100</t>
  </si>
  <si>
    <t>ი.მ. ბესიკ სოლომონიძე</t>
  </si>
  <si>
    <t>61009003721</t>
  </si>
  <si>
    <t>2/101</t>
  </si>
  <si>
    <t>ი.მ. ჯუმბერ ბერიძე</t>
  </si>
  <si>
    <t>61008014193</t>
  </si>
  <si>
    <t>2/101/1</t>
  </si>
  <si>
    <t>13.09.2016</t>
  </si>
  <si>
    <t>2/102</t>
  </si>
  <si>
    <t>15.09.2016</t>
  </si>
  <si>
    <t>2/103</t>
  </si>
  <si>
    <t>2/104</t>
  </si>
  <si>
    <t>19.09.2016</t>
  </si>
  <si>
    <t>შპს პალიტრა TV</t>
  </si>
  <si>
    <t>404975452</t>
  </si>
  <si>
    <t>2/105</t>
  </si>
  <si>
    <t>20.09.2016</t>
  </si>
  <si>
    <t>2/106</t>
  </si>
  <si>
    <t>2/107</t>
  </si>
  <si>
    <t>22.09.2016</t>
  </si>
  <si>
    <t>შპს კომპანია Geosm</t>
  </si>
  <si>
    <t>2/108</t>
  </si>
  <si>
    <t>2/109</t>
  </si>
  <si>
    <t>შპს CBD Development</t>
  </si>
  <si>
    <t>404382921</t>
  </si>
  <si>
    <t>2/110</t>
  </si>
  <si>
    <t>სს Media Partners</t>
  </si>
  <si>
    <t>404408690</t>
  </si>
  <si>
    <t>2/110/1</t>
  </si>
  <si>
    <t>2/111</t>
  </si>
  <si>
    <t>2/111/1</t>
  </si>
  <si>
    <t>2/112</t>
  </si>
  <si>
    <t>2/113</t>
  </si>
  <si>
    <t>შპს STOAT</t>
  </si>
  <si>
    <t>404917220</t>
  </si>
  <si>
    <t>2/114</t>
  </si>
  <si>
    <t>2/116</t>
  </si>
  <si>
    <t>ფ.პ. გიორგი ვერულაშვილი</t>
  </si>
  <si>
    <t>37001024320</t>
  </si>
  <si>
    <t>2/117</t>
  </si>
  <si>
    <t>შპს სბმ თეამ</t>
  </si>
  <si>
    <t>406111345</t>
  </si>
  <si>
    <t>2/118</t>
  </si>
  <si>
    <t>2/119</t>
  </si>
  <si>
    <t>ი.მ. იასო მინესიანი</t>
  </si>
  <si>
    <t>01011072804</t>
  </si>
  <si>
    <t>2/120</t>
  </si>
  <si>
    <t>2/121</t>
  </si>
  <si>
    <t>შპს ფორტე</t>
  </si>
  <si>
    <t>445486359</t>
  </si>
  <si>
    <t>2/122</t>
  </si>
  <si>
    <t>26.12.2016</t>
  </si>
  <si>
    <t>2/123</t>
  </si>
  <si>
    <t>შპს ნიკალა</t>
  </si>
  <si>
    <t>203838874</t>
  </si>
  <si>
    <t>2/123/1</t>
  </si>
  <si>
    <t>ი.მ ოთარი ლომთათიძე</t>
  </si>
  <si>
    <t>60001017841</t>
  </si>
  <si>
    <t>2/124</t>
  </si>
  <si>
    <t>შპს ანეს მოტორსი</t>
  </si>
  <si>
    <t>417889789</t>
  </si>
  <si>
    <t>2/125</t>
  </si>
  <si>
    <t>შპს უნივერსალ გრუპი</t>
  </si>
  <si>
    <t>2/126</t>
  </si>
  <si>
    <t>შპს პაპირუსპრინტი</t>
  </si>
  <si>
    <t>205277742</t>
  </si>
  <si>
    <t>2/127</t>
  </si>
  <si>
    <t>2/127/1</t>
  </si>
  <si>
    <t>2/128</t>
  </si>
  <si>
    <t>07.11.2016</t>
  </si>
  <si>
    <t>2/129</t>
  </si>
  <si>
    <t>2/131</t>
  </si>
  <si>
    <t>შპს ბილდინგ-დეველოპერ</t>
  </si>
  <si>
    <t>406039692</t>
  </si>
  <si>
    <t>2/132</t>
  </si>
  <si>
    <t>2/134</t>
  </si>
  <si>
    <t>შპს ეკოლ გრუპი</t>
  </si>
  <si>
    <t>412709350</t>
  </si>
  <si>
    <t>2/135</t>
  </si>
  <si>
    <t>ფ.პ. ელგუჯა მამასახლისი</t>
  </si>
  <si>
    <t>17001011014</t>
  </si>
  <si>
    <t>2/137</t>
  </si>
  <si>
    <t>შპს საქართველოს სერვის კომპანი+</t>
  </si>
  <si>
    <t>2/138</t>
  </si>
  <si>
    <t>ფ.პ. ამირან ვარდიშვილი</t>
  </si>
  <si>
    <t>12001035330</t>
  </si>
  <si>
    <t>2/139</t>
  </si>
  <si>
    <t>20.01.2017</t>
  </si>
  <si>
    <t>შპს ჯი ეს ჯი გრუპი</t>
  </si>
  <si>
    <t>405144339</t>
  </si>
  <si>
    <t>2/142</t>
  </si>
  <si>
    <t>15.02.2017</t>
  </si>
  <si>
    <t>შპს ბესო</t>
  </si>
  <si>
    <t>445447678</t>
  </si>
  <si>
    <t>2/143</t>
  </si>
  <si>
    <t>2/146</t>
  </si>
  <si>
    <t>09.12.2016</t>
  </si>
  <si>
    <t>2/147</t>
  </si>
  <si>
    <t>ფ.პ. ნონა ტაბატაძე</t>
  </si>
  <si>
    <t>56001004430</t>
  </si>
  <si>
    <t>2/147/1</t>
  </si>
  <si>
    <t>2/148</t>
  </si>
  <si>
    <t>2/149</t>
  </si>
  <si>
    <t>შპს თერმო ცენტრი</t>
  </si>
  <si>
    <t>404872401</t>
  </si>
  <si>
    <t>2/149/1</t>
  </si>
  <si>
    <t>შპს მინია</t>
  </si>
  <si>
    <t>445391399</t>
  </si>
  <si>
    <t>2/150</t>
  </si>
  <si>
    <t>2/151</t>
  </si>
  <si>
    <t>30.03.2017</t>
  </si>
  <si>
    <t>შპს ტექსტილი+</t>
  </si>
  <si>
    <t>406106057</t>
  </si>
  <si>
    <t>2/152</t>
  </si>
  <si>
    <t>შპს თი ემ ეიჩ კავკასია</t>
  </si>
  <si>
    <t>2/153</t>
  </si>
  <si>
    <t>ფ.პ. მამია ჩანქსელიანი</t>
  </si>
  <si>
    <t>33001001543</t>
  </si>
  <si>
    <t>2/154</t>
  </si>
  <si>
    <t>2/155</t>
  </si>
  <si>
    <t>2/156</t>
  </si>
  <si>
    <t>2/158</t>
  </si>
  <si>
    <t>22.12.2016</t>
  </si>
  <si>
    <t>ი.მ ანა ჩიჩუა</t>
  </si>
  <si>
    <t>01027038972</t>
  </si>
  <si>
    <t>2/159</t>
  </si>
  <si>
    <t>2/160</t>
  </si>
  <si>
    <t>10 000 წებოვანი საინფორმაციო სტიკერი: "ტვირთი დათვალიერებულია შემოსავლების მიერ"</t>
  </si>
  <si>
    <t>საზოგადოებრივი ტუალეტების ჩამდინარე წყლების ბიოლოგიური გამწმენდი დანადგარების შეკეთება და ტექნიკური მომსახურება</t>
  </si>
  <si>
    <t>50333100</t>
  </si>
  <si>
    <t>რეპიტერის რემონტი</t>
  </si>
  <si>
    <t>31431000</t>
  </si>
  <si>
    <t>ტყვიამჟავური აკუმულატორები</t>
  </si>
  <si>
    <t>42122130</t>
  </si>
  <si>
    <t>წყლის ტუმბო</t>
  </si>
  <si>
    <t>სედანებზე და მიკროავტობუსებზე გასაკრავი სტიკერები</t>
  </si>
  <si>
    <t>ფართო ფორმატზე დაბეჭდილი ინფრასტრუქტურული პროექტები</t>
  </si>
  <si>
    <t>30230000</t>
  </si>
  <si>
    <t>კომპიუტერის კვების ბლოკი</t>
  </si>
  <si>
    <t>50420000</t>
  </si>
  <si>
    <t>სგპ ფოთისა და ყულევის პორტების სტერილიზატორის შეკეთება და ტექნიკური მომსახურება ერთჯერადად</t>
  </si>
  <si>
    <t>50310000</t>
  </si>
  <si>
    <t>აუდიტის დეპარტამენტის შენობაში ცენტრალური დაშვების სისტემის შეკეთება</t>
  </si>
  <si>
    <t>ძალოვანი ლუქები</t>
  </si>
  <si>
    <t>33692000</t>
  </si>
  <si>
    <t>სამედიცინო ხსნარი-ლიზოფორმინი</t>
  </si>
  <si>
    <t>45231220</t>
  </si>
  <si>
    <t>გეზ თბილისში მდებარე ინსინერატორებისათვის გაზსადენის მშენებლობის სამუშაოები</t>
  </si>
  <si>
    <t>30192700</t>
  </si>
  <si>
    <t>სასერთიფიკატო ქაღალდი</t>
  </si>
  <si>
    <t>ზიკას ვირუსის შტენდერები</t>
  </si>
  <si>
    <t>SuperFin ქსელური ვერსიის განახლება ერთჯერადად</t>
  </si>
  <si>
    <t>აკუმულატორები</t>
  </si>
  <si>
    <t>ბრენდირებული მაგიდის კალენდრები</t>
  </si>
  <si>
    <t>30142200</t>
  </si>
  <si>
    <t>საკონტროლო სალარო აპარატები</t>
  </si>
  <si>
    <t>44510000</t>
  </si>
  <si>
    <t>ნიმუშის ასაღები ხელსაწყოები (ნაჯახი, ხერხი, დანები, ბურღი, სასწორი)</t>
  </si>
  <si>
    <t>30216200</t>
  </si>
  <si>
    <t>მაგნიტური ბარათის წამკითხველი მონტაჟით</t>
  </si>
  <si>
    <t>სგპ სარფი, წითელი ხიდი, სადახლო და გეზ ადლიაში დახაზვის პროექტის მომზადება</t>
  </si>
  <si>
    <t>ავზები</t>
  </si>
  <si>
    <t>ჰიფრომზომები/წყალმზომები</t>
  </si>
  <si>
    <t>90921000</t>
  </si>
  <si>
    <t>სგპ სამთაწყაროში დეზინფექცია/ დერატიზაციისა და ქვეწარმავლებისაგან დაცვის მომსახურება</t>
  </si>
  <si>
    <t>სარეკლამო მისაკრავი ეტიკეტი/სტიკერი და ზოლები</t>
  </si>
  <si>
    <t>გეზ ბათუმში მდებარე ინსინერატორისათვის გაზსადენის მშენებლობის სამუშაოები</t>
  </si>
  <si>
    <t>ავეჯის შეკეთება და ტექნიკური მომსახურება</t>
  </si>
  <si>
    <t>18230000</t>
  </si>
  <si>
    <t>კინოლოგებისთვის უნიფორმის შარვლები</t>
  </si>
  <si>
    <t>შარვალი</t>
  </si>
  <si>
    <t>18333000</t>
  </si>
  <si>
    <t>მაისური პოლო</t>
  </si>
  <si>
    <t>წებევანი სტიკერი</t>
  </si>
  <si>
    <t>39220000</t>
  </si>
  <si>
    <t>საბელი ძაღლისათვის</t>
  </si>
  <si>
    <t>39541100</t>
  </si>
  <si>
    <t>საკვები ჯამები და კონტეინერები  ძაღლებისათვის</t>
  </si>
  <si>
    <t>44221000</t>
  </si>
  <si>
    <t>სგპ ნინოწმინდას ფანჯრები</t>
  </si>
  <si>
    <t xml:space="preserve">ს.გ.პ. ყაზბეგის შესასვლელში დასამონტაჟებელი პანელი წარწერით - "საქართველო" </t>
  </si>
  <si>
    <t>30231310 30237410 30237460</t>
  </si>
  <si>
    <t>მონიტორი, კლავიატურა, მაუსი (ბუბუტეიშვილი)</t>
  </si>
  <si>
    <t>მანქანების რეცხვის მომსახურება</t>
  </si>
  <si>
    <t>39112100</t>
  </si>
  <si>
    <t>საოფისე სავარძელი</t>
  </si>
  <si>
    <t>39113200</t>
  </si>
  <si>
    <t>გასაშლელი დივანი</t>
  </si>
  <si>
    <t>30231310</t>
  </si>
  <si>
    <t>მონიტორი</t>
  </si>
  <si>
    <t>34928470</t>
  </si>
  <si>
    <t>საგზაო ნიშანი მეტალის ფეხით "ნუ დაანაგვიანებთ"</t>
  </si>
  <si>
    <t>39541000</t>
  </si>
  <si>
    <t>ბეიჯის საკიდი</t>
  </si>
  <si>
    <t>79810000</t>
  </si>
  <si>
    <t>150 ცალი ბეიჯის ჩამოსაკიდებელი ლენტის დაბრენდვა</t>
  </si>
  <si>
    <t>სგპ ნინოწმინდის დეზინფექცია</t>
  </si>
  <si>
    <t>გეზ ბათუმში ელ. მომარაგების ახალი ხაზის პროექტირება</t>
  </si>
  <si>
    <t>რენტგენო სკანერის ძაბვის მარეგულირებლის რემონტი (პლატა)</t>
  </si>
  <si>
    <t>მანქანების რეცხვის ტალონები</t>
  </si>
  <si>
    <t>აუდიტის დეპარტამენტის მოსაზღვრე ეზოებში არსებულ რკინის კარზე დაშვების სისტემის შეკეთება და ერთჯერადი ტექ. მომსახურება</t>
  </si>
  <si>
    <t>გეზ თბილისი 1-ში ორი სავინტილაციო ძრავის შეკეთება</t>
  </si>
  <si>
    <t>გეზ თბილისი 1-ში ძაბვის მარეგულირებლის შეკეთება</t>
  </si>
  <si>
    <t>39113100</t>
  </si>
  <si>
    <t>38424000</t>
  </si>
  <si>
    <t>სგპ ბათუმის პორტში არსებული ხელბარგის სასწორისათვის საკონტროლო მოწყობილობის - ART ტერმინალის შესყიდვა მონტაჟით</t>
  </si>
  <si>
    <t>ადმინისტრირების დეპარტამენტის შენობაში ოპტიკური კაბელის გაყვანის სამუშაოები</t>
  </si>
  <si>
    <t>31170000</t>
  </si>
  <si>
    <t>ტრანსფორმატორი</t>
  </si>
  <si>
    <t>31712341</t>
  </si>
  <si>
    <t>დიოდური ნათების ლენტი</t>
  </si>
  <si>
    <t>44111500</t>
  </si>
  <si>
    <t>საიზოლაციო მასალა</t>
  </si>
  <si>
    <t>მილები, მუხლები, არმატურა ...</t>
  </si>
  <si>
    <t>42131000</t>
  </si>
  <si>
    <t>ლითონის ონკანები</t>
  </si>
  <si>
    <t>42716100</t>
  </si>
  <si>
    <t>მაღალი წნევის რეცხვითი აპარატი (კერხერი)</t>
  </si>
  <si>
    <t>ძაბვის მარეგულირებლის მაგნიტური გამშვები</t>
  </si>
  <si>
    <t>33140000</t>
  </si>
  <si>
    <t>ერთჯერადი ხელთათმანები (ფიტოვეტებისთვის)</t>
  </si>
  <si>
    <t>ინტერნეტის ოპტიკისა და ტელევიზიის ინსტალაციის სამუშაოები</t>
  </si>
  <si>
    <t>42996000</t>
  </si>
  <si>
    <t>ჩამდინარე წყლების გამწმენდი დანადგარები</t>
  </si>
  <si>
    <t>მაღალი ძაბვის ელექტროკაბელის შეცვლის სამუშაოები</t>
  </si>
  <si>
    <t>90921000 90922000</t>
  </si>
  <si>
    <t>დეზინფექციასა და დეზინსექციასთან დაკავშირებული მომსახურებები; მომსახურებები მავნებლებთან ბრძოლის სფეროში</t>
  </si>
  <si>
    <t>ავტობუსზე გასაკრავი სტიკერები მონტაჟით (ბრენდირება)</t>
  </si>
  <si>
    <t>31518100</t>
  </si>
  <si>
    <t>5 ცალი პროჟექტორი</t>
  </si>
  <si>
    <t>70 მ. დიოდური ნათების ლენტი</t>
  </si>
  <si>
    <t>8 ცალი ტრანსფორმატორი</t>
  </si>
  <si>
    <t>გეზ ბათუმში არსებული ჩილერების საცირკულაციო ელექტრო ძრავის შეკეთება და ერთჯერადი ტექნიკური მომსახურება</t>
  </si>
  <si>
    <t>31161900</t>
  </si>
  <si>
    <t>კონტაქტორი - სგპ გარდაბანში არსებული რენტგენო სკანერის ძაბვის მარეგულირებლისათვის</t>
  </si>
  <si>
    <t>18812200</t>
  </si>
  <si>
    <t>რეზინის ჩექმები</t>
  </si>
  <si>
    <t>39224210</t>
  </si>
  <si>
    <t>ფუნჯი</t>
  </si>
  <si>
    <t>44810000 44830000</t>
  </si>
  <si>
    <t>საღებავები და გამხსნელები კინოლოგიისთვის</t>
  </si>
  <si>
    <t>საზაფხულო შარვლები საგადასახადო მონიტორინგის სამსახურისთვის</t>
  </si>
  <si>
    <t>პოლოს საზაფხულო მაისურები საგადასახადო მონიტორინგის სამსახურისათვის</t>
  </si>
  <si>
    <t>80510000</t>
  </si>
  <si>
    <t>აუდიტის დეპარტამენტის თანამშრომლის, დავით მიქატაძეს რესერტიფიცირება უძრავი ქონების შეფასების სფეროში</t>
  </si>
  <si>
    <t>მილსადენი სისტემების შემადგენელი ნაწილები</t>
  </si>
  <si>
    <t>32340000 32350000</t>
  </si>
  <si>
    <t>რადიოსადგურების, რადიომოწყობილობების და რადიო ანტენები</t>
  </si>
  <si>
    <t>45431200 45442180</t>
  </si>
  <si>
    <t>საბაჟო გამშვები პუნქტი „სარფის“ შენობაში ფილების გაკვრის, კერძოდ: კოლონების ფილებით მოწყობის და იატაკის საფარის
დაგების სამუშაოები</t>
  </si>
  <si>
    <t>44531400</t>
  </si>
  <si>
    <t>200 000 ცალი თვითმჭრელი ჭანჭიკი</t>
  </si>
  <si>
    <t>მომსახურების დეპარტამენტისთვის ციფრული ტელევიზიის მომსახურების შესყიდვა</t>
  </si>
  <si>
    <t>31531000</t>
  </si>
  <si>
    <t>ლითონჰალოგენური ნათურები</t>
  </si>
  <si>
    <t>სარეკლამო მომსახურებები</t>
  </si>
  <si>
    <t>1 ცალი შტენდერი იოტას ღონისძიებისთვის</t>
  </si>
  <si>
    <t>ბეიჯები</t>
  </si>
  <si>
    <t>ბრენდირებული ბლოკნოტები</t>
  </si>
  <si>
    <t>92622000</t>
  </si>
  <si>
    <t>ბოულინგისა და ბილიარდის მინი ტურნირების ორგანიზების მომსახურება</t>
  </si>
  <si>
    <t>საიმიჯო რეკლამა ჟურნალში Forbes Georgia</t>
  </si>
  <si>
    <t>45420000  45430000 45440000 45450000</t>
  </si>
  <si>
    <t>სიპ შემოსავლების სამსახურის დაქვემდებარებაში არსებული სტრუქტურული ერთეულების (მთელი ქვეყნის მასშტაბით) სარემონტო სამუშაოები</t>
  </si>
  <si>
    <t>35821000</t>
  </si>
  <si>
    <t>დროშები (თურქეთის საბაჟო მინისტრის ვიზიტისთვის)</t>
  </si>
  <si>
    <t>გეზ ქუთაისში წითელი და მწვანე დერეფნების აღმნიშვნელი კონსტრუქციების შეკეთება</t>
  </si>
  <si>
    <t>სპორტული ღონისძიებების ორგანიზება (მაგიდის ჩოგბურთი)</t>
  </si>
  <si>
    <t>აუდიტის დეპარტამენტის შენობაში ცენტრალური დაშვების სისტემის შეკეთება- ტურნიკეტის ძირითადი ელექტრონული დაფა</t>
  </si>
  <si>
    <t>გაზის გამათბობლები</t>
  </si>
  <si>
    <t>სპორტული ტანსაცმელი (ფეხბურთის ფორმა)</t>
  </si>
  <si>
    <t>პულველიზატორი</t>
  </si>
  <si>
    <t>ელექტრო ძრავების შეკეთება და ტექნიკური მომსახურება</t>
  </si>
  <si>
    <t>კონვერტები</t>
  </si>
  <si>
    <t>22852100</t>
  </si>
  <si>
    <t>ფაილები</t>
  </si>
  <si>
    <t>ნარჩენების გატანის მომსახურება გეზ "თბილისი1"-დან</t>
  </si>
  <si>
    <t>ბათუმში სპორტული ღონისძიების ორგანიზება (ბოულინგი)</t>
  </si>
  <si>
    <t>ქუთაისში სპორტული ღონისძიების ორგანიზება (მაგიდის ჩოგბურთი)</t>
  </si>
  <si>
    <t>ნარჩენების გატანის მომსახურება სგპ წითელი ხიდიდან</t>
  </si>
  <si>
    <t>30197320 30197110</t>
  </si>
  <si>
    <t>სტეპლერები, სტეპლერის ტყვიები</t>
  </si>
  <si>
    <t>მოსაწვევი ბარათები</t>
  </si>
  <si>
    <t>სტენდი ბანერით</t>
  </si>
  <si>
    <t>ბრენდირებული საქაღალდეები</t>
  </si>
  <si>
    <t>ბროშურები (საინფორმაციო ჰენდბუქი)</t>
  </si>
  <si>
    <t>სავიზიტო ბარათების ჩასადებები (ბრენდირებული ბეიჯები)</t>
  </si>
  <si>
    <t>42512000</t>
  </si>
  <si>
    <t>კონდიციონერი</t>
  </si>
  <si>
    <t>45231221</t>
  </si>
  <si>
    <t>საბაჟო გამშვები პუნქტი „ყაზბეგი"-სტერიტორიაზე გაზსადენის მაგისტრალის სარემონტო-სამშენებლო სამუშაოები</t>
  </si>
  <si>
    <t>პოლოს მაისურები საბაჟო დეპარტამენტის თანამშრმლებისთვის</t>
  </si>
  <si>
    <t>გაზის გამათბობელი ქვაბის სანთურის შეკეთება</t>
  </si>
  <si>
    <t>მღრღნელების შეწამვლა. სგპ გუგუთი/სგპ სადახლო-საავტომობილო</t>
  </si>
  <si>
    <t>გათბობის ქვაბი</t>
  </si>
  <si>
    <t>ბრეზენტი</t>
  </si>
  <si>
    <t>საცირკულაციო ტუმბო</t>
  </si>
  <si>
    <t>42652000</t>
  </si>
  <si>
    <t>ელექტრომექანიკური ხელსაწყოები</t>
  </si>
  <si>
    <t>საზოგადოებრივი მომსახურებები</t>
  </si>
  <si>
    <t>პულოვერები</t>
  </si>
  <si>
    <t>34326000</t>
  </si>
  <si>
    <t>სატრანსპორტო საშუალების დომკრატები, მომჭერები და თანმდევი ნაწილები</t>
  </si>
  <si>
    <t>31520000</t>
  </si>
  <si>
    <t>სანათები</t>
  </si>
  <si>
    <t>18213000 18221300</t>
  </si>
  <si>
    <t>საქარე ქურთუკები; საწვიმარი ლაბადები</t>
  </si>
  <si>
    <t>ძრავები და ძრავის ნაწილები</t>
  </si>
  <si>
    <t>45315000</t>
  </si>
  <si>
    <t>გათბობისა და შენობის სხვა ელექტრომოწყობილობების სამონტაჟო სამუშაოები  </t>
  </si>
  <si>
    <t>24951310 </t>
  </si>
  <si>
    <t>ყინულსაწინააღმდეგო საშუალებები</t>
  </si>
  <si>
    <t>44620000 </t>
  </si>
  <si>
    <t>ცენტრალური გათბობის რადიატორები და ბოილერები, მათი ნაწილები</t>
  </si>
  <si>
    <t>სასმელი წყლის მრიცხველი</t>
  </si>
  <si>
    <t>38421100 44531400</t>
  </si>
  <si>
    <t>წყლის მრიცხველები; ჭანჭიკები</t>
  </si>
  <si>
    <t>90512000 </t>
  </si>
  <si>
    <t>39153000 </t>
  </si>
  <si>
    <t>საკონფერენციო დარბაზის ავეჯი</t>
  </si>
  <si>
    <t>CMR160079133</t>
  </si>
  <si>
    <t>CMR160079120</t>
  </si>
  <si>
    <t>CMR160079114</t>
  </si>
  <si>
    <t>CMR160086845</t>
  </si>
  <si>
    <t>CMR160082489</t>
  </si>
  <si>
    <t>CMR160085748</t>
  </si>
  <si>
    <t>CMR160085528</t>
  </si>
  <si>
    <t>CMR160085743</t>
  </si>
  <si>
    <t>CMR160085746</t>
  </si>
  <si>
    <t>CMR160089047</t>
  </si>
  <si>
    <t>CMR160089059</t>
  </si>
  <si>
    <t>CMR160089061</t>
  </si>
  <si>
    <t>CMR160092533</t>
  </si>
  <si>
    <t>CMR160093036</t>
  </si>
  <si>
    <t>CMR160092528</t>
  </si>
  <si>
    <t>CMR160095458</t>
  </si>
  <si>
    <t>CMR160092535</t>
  </si>
  <si>
    <t>CMR160093046</t>
  </si>
  <si>
    <t>CMR160093052</t>
  </si>
  <si>
    <t>CMR160093027</t>
  </si>
  <si>
    <t>CMR160092532</t>
  </si>
  <si>
    <t>CMR160092531</t>
  </si>
  <si>
    <t>CMR160093055</t>
  </si>
  <si>
    <t>CMR160098859</t>
  </si>
  <si>
    <t>CMR160099588</t>
  </si>
  <si>
    <t>CMR160095975</t>
  </si>
  <si>
    <t>CMR160098866</t>
  </si>
  <si>
    <t>CMR160099580</t>
  </si>
  <si>
    <t>CMR160101774</t>
  </si>
  <si>
    <t>CMR160099571</t>
  </si>
  <si>
    <t>CMR160106188</t>
  </si>
  <si>
    <t>CMR160106028</t>
  </si>
  <si>
    <t>CMR160106047</t>
  </si>
  <si>
    <t>CMR160107554</t>
  </si>
  <si>
    <t>CMR160107496</t>
  </si>
  <si>
    <t>CMR160107635</t>
  </si>
  <si>
    <t>SPA160011926</t>
  </si>
  <si>
    <t>CMR160106803</t>
  </si>
  <si>
    <t>CMR160106810</t>
  </si>
  <si>
    <t>CMR160106816</t>
  </si>
  <si>
    <t>CMR160106821</t>
  </si>
  <si>
    <t>CMR160107481</t>
  </si>
  <si>
    <t>CMR160113769</t>
  </si>
  <si>
    <t>CMR160111585</t>
  </si>
  <si>
    <t>CMR160111578</t>
  </si>
  <si>
    <t>CMR160111573</t>
  </si>
  <si>
    <t>CMR160117885</t>
  </si>
  <si>
    <t>CMR160119472</t>
  </si>
  <si>
    <t>CMR160119468</t>
  </si>
  <si>
    <t>CMR160119431</t>
  </si>
  <si>
    <t>CMR160120888</t>
  </si>
  <si>
    <t>CMR160124809</t>
  </si>
  <si>
    <t>CMR160122845</t>
  </si>
  <si>
    <t>CMR160127145</t>
  </si>
  <si>
    <t>CMR160128418</t>
  </si>
  <si>
    <t>CMR160128413</t>
  </si>
  <si>
    <t>CMR160134439</t>
  </si>
  <si>
    <t>CMR160131780</t>
  </si>
  <si>
    <t>CMR160131778</t>
  </si>
  <si>
    <t>CMR160134412</t>
  </si>
  <si>
    <t>CMR160134329</t>
  </si>
  <si>
    <t>CMR160134433</t>
  </si>
  <si>
    <t>CMR160134423</t>
  </si>
  <si>
    <t>CMR160134429</t>
  </si>
  <si>
    <t>SPA160018340</t>
  </si>
  <si>
    <t>CMR160143013</t>
  </si>
  <si>
    <t>CMR160148526</t>
  </si>
  <si>
    <t>CMR160150646</t>
  </si>
  <si>
    <t>CMR160150648</t>
  </si>
  <si>
    <t>CMR160150650</t>
  </si>
  <si>
    <t>CMR160150651</t>
  </si>
  <si>
    <t>CMR160152569</t>
  </si>
  <si>
    <t>CMR160152602</t>
  </si>
  <si>
    <t>CMR160153306</t>
  </si>
  <si>
    <t>CMR160156038</t>
  </si>
  <si>
    <t>CMR160171417</t>
  </si>
  <si>
    <t>SPA160021696</t>
  </si>
  <si>
    <t>SPA160023035</t>
  </si>
  <si>
    <t>CMR160163500</t>
  </si>
  <si>
    <t>CMR160171890</t>
  </si>
  <si>
    <t>CMR160163501</t>
  </si>
  <si>
    <t>CMR160171892</t>
  </si>
  <si>
    <t>CMR160178078</t>
  </si>
  <si>
    <t>CMR160166889</t>
  </si>
  <si>
    <t>CMR160167772</t>
  </si>
  <si>
    <t>CMR160167775</t>
  </si>
  <si>
    <t>CMR160171893</t>
  </si>
  <si>
    <t>CMR160172828</t>
  </si>
  <si>
    <t>CMR160172834</t>
  </si>
  <si>
    <t>SPA160024241</t>
  </si>
  <si>
    <t>CMR160172832</t>
  </si>
  <si>
    <t>CMR160172835</t>
  </si>
  <si>
    <t>CMR160172833</t>
  </si>
  <si>
    <t>CMR160178047</t>
  </si>
  <si>
    <t>CMR160172829</t>
  </si>
  <si>
    <t>CMR160178058</t>
  </si>
  <si>
    <t>CMR160180545</t>
  </si>
  <si>
    <t>CMR160193570</t>
  </si>
  <si>
    <t>CMR160180778</t>
  </si>
  <si>
    <t>CMR160185790</t>
  </si>
  <si>
    <t>CMR160191336</t>
  </si>
  <si>
    <t>CMR160185793</t>
  </si>
  <si>
    <t>CMR160198558</t>
  </si>
  <si>
    <t>CMR160202126</t>
  </si>
  <si>
    <t>CMR160191344</t>
  </si>
  <si>
    <t>CMR160191329</t>
  </si>
  <si>
    <t>CMR160210045</t>
  </si>
  <si>
    <t>CMR160193196</t>
  </si>
  <si>
    <t>CMR160198744</t>
  </si>
  <si>
    <t>CMR160191365</t>
  </si>
  <si>
    <t>CMR160198648</t>
  </si>
  <si>
    <t>SPA160027016</t>
  </si>
  <si>
    <t>SPA160026386</t>
  </si>
  <si>
    <t>CMR160214314</t>
  </si>
  <si>
    <t>CMR160206896</t>
  </si>
  <si>
    <t>CMR160209926</t>
  </si>
  <si>
    <t>CMR160205188</t>
  </si>
  <si>
    <t>CMR160205245</t>
  </si>
  <si>
    <t>CMR160209016</t>
  </si>
  <si>
    <t>CMR160209021</t>
  </si>
  <si>
    <t>CMR160215793</t>
  </si>
  <si>
    <t>CMR160214479</t>
  </si>
  <si>
    <t>SPA160028038</t>
  </si>
  <si>
    <t>CMR160215795</t>
  </si>
  <si>
    <t>CMR160214272</t>
  </si>
  <si>
    <t>CMR160215684</t>
  </si>
  <si>
    <t>CMR160214306</t>
  </si>
  <si>
    <t>SPA160028395</t>
  </si>
  <si>
    <t>CMR160215799</t>
  </si>
  <si>
    <t>CMR160215710</t>
  </si>
  <si>
    <t>CMR160217539</t>
  </si>
  <si>
    <t>CMR160217359</t>
  </si>
  <si>
    <t>CMR160215719</t>
  </si>
  <si>
    <t>CMR160217363</t>
  </si>
  <si>
    <t>CMR160218805</t>
  </si>
  <si>
    <t>CMR160218181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</si>
</sst>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i/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10"/>
      <color theme="3" tint="-0.499984740745262"/>
      <name val="Calibri"/>
      <family val="2"/>
    </font>
    <font>
      <sz val="10"/>
      <color theme="3" tint="-0.499984740745262"/>
      <name val="Calibri"/>
      <family val="2"/>
    </font>
    <font>
      <sz val="10"/>
      <color theme="3" tint="-0.499984740745262"/>
      <name val="Calibri"/>
      <family val="2"/>
      <charset val="204"/>
    </font>
    <font>
      <b/>
      <sz val="10"/>
      <color theme="3" tint="-0.499984740745262"/>
      <name val="Calibri"/>
      <family val="2"/>
      <charset val="204"/>
    </font>
    <font>
      <sz val="9"/>
      <color theme="3" tint="-0.499984740745262"/>
      <name val="Calibri"/>
      <family val="2"/>
      <charset val="204"/>
    </font>
    <font>
      <sz val="10"/>
      <color theme="3" tint="-0.499984740745262"/>
      <name val="Calibri"/>
      <family val="2"/>
      <charset val="204"/>
      <scheme val="minor"/>
    </font>
    <font>
      <sz val="11"/>
      <color indexed="8"/>
      <name val="Calibri"/>
      <family val="2"/>
    </font>
    <font>
      <i/>
      <sz val="8"/>
      <color rgb="FFFF0000"/>
      <name val="Calibri"/>
      <family val="2"/>
    </font>
    <font>
      <sz val="10"/>
      <color indexed="8"/>
      <name val="Calibri"/>
      <family val="2"/>
      <charset val="1"/>
    </font>
    <font>
      <b/>
      <sz val="10"/>
      <color theme="3" tint="-0.499984740745262"/>
      <name val="Calibri"/>
      <family val="2"/>
      <scheme val="minor"/>
    </font>
    <font>
      <b/>
      <sz val="10"/>
      <color rgb="FF0066FF"/>
      <name val="Calibri"/>
      <family val="2"/>
      <charset val="204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0" fontId="11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righ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6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66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6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51" sqref="F51"/>
    </sheetView>
  </sheetViews>
  <sheetFormatPr defaultRowHeight="15" x14ac:dyDescent="0.25"/>
  <cols>
    <col min="1" max="1" width="12.28515625" style="22" customWidth="1"/>
    <col min="2" max="2" width="12.42578125" style="22" customWidth="1"/>
    <col min="3" max="3" width="21" style="22" customWidth="1"/>
    <col min="4" max="4" width="10.42578125" style="22" customWidth="1"/>
    <col min="5" max="5" width="8" style="22" customWidth="1"/>
    <col min="6" max="6" width="68.42578125" style="22" customWidth="1"/>
    <col min="7" max="7" width="23.7109375" style="22" bestFit="1" customWidth="1"/>
    <col min="8" max="256" width="11.140625" style="22" customWidth="1"/>
    <col min="257" max="257" width="12.28515625" style="22" customWidth="1"/>
    <col min="258" max="258" width="12.42578125" style="22" customWidth="1"/>
    <col min="259" max="259" width="21" style="22" customWidth="1"/>
    <col min="260" max="260" width="10.42578125" style="22" customWidth="1"/>
    <col min="261" max="261" width="8" style="22" customWidth="1"/>
    <col min="262" max="262" width="54.7109375" style="22" customWidth="1"/>
    <col min="263" max="263" width="27.140625" style="22" customWidth="1"/>
    <col min="264" max="512" width="11.140625" style="22" customWidth="1"/>
    <col min="513" max="513" width="12.28515625" style="22" customWidth="1"/>
    <col min="514" max="514" width="12.42578125" style="22" customWidth="1"/>
    <col min="515" max="515" width="21" style="22" customWidth="1"/>
    <col min="516" max="516" width="10.42578125" style="22" customWidth="1"/>
    <col min="517" max="517" width="8" style="22" customWidth="1"/>
    <col min="518" max="518" width="54.7109375" style="22" customWidth="1"/>
    <col min="519" max="519" width="27.140625" style="22" customWidth="1"/>
    <col min="520" max="768" width="11.140625" style="22" customWidth="1"/>
    <col min="769" max="769" width="12.28515625" style="22" customWidth="1"/>
    <col min="770" max="770" width="12.42578125" style="22" customWidth="1"/>
    <col min="771" max="771" width="21" style="22" customWidth="1"/>
    <col min="772" max="772" width="10.42578125" style="22" customWidth="1"/>
    <col min="773" max="773" width="8" style="22" customWidth="1"/>
    <col min="774" max="774" width="54.7109375" style="22" customWidth="1"/>
    <col min="775" max="775" width="27.140625" style="22" customWidth="1"/>
    <col min="776" max="1024" width="11.140625" style="22" customWidth="1"/>
    <col min="1025" max="1025" width="12.28515625" style="22" customWidth="1"/>
    <col min="1026" max="1026" width="12.42578125" style="22" customWidth="1"/>
    <col min="1027" max="1027" width="21" style="22" customWidth="1"/>
    <col min="1028" max="1028" width="10.42578125" style="22" customWidth="1"/>
    <col min="1029" max="1029" width="8" style="22" customWidth="1"/>
    <col min="1030" max="1030" width="54.7109375" style="22" customWidth="1"/>
    <col min="1031" max="1031" width="27.140625" style="22" customWidth="1"/>
    <col min="1032" max="1280" width="11.140625" style="22" customWidth="1"/>
    <col min="1281" max="1281" width="12.28515625" style="22" customWidth="1"/>
    <col min="1282" max="1282" width="12.42578125" style="22" customWidth="1"/>
    <col min="1283" max="1283" width="21" style="22" customWidth="1"/>
    <col min="1284" max="1284" width="10.42578125" style="22" customWidth="1"/>
    <col min="1285" max="1285" width="8" style="22" customWidth="1"/>
    <col min="1286" max="1286" width="54.7109375" style="22" customWidth="1"/>
    <col min="1287" max="1287" width="27.140625" style="22" customWidth="1"/>
    <col min="1288" max="1536" width="11.140625" style="22" customWidth="1"/>
    <col min="1537" max="1537" width="12.28515625" style="22" customWidth="1"/>
    <col min="1538" max="1538" width="12.42578125" style="22" customWidth="1"/>
    <col min="1539" max="1539" width="21" style="22" customWidth="1"/>
    <col min="1540" max="1540" width="10.42578125" style="22" customWidth="1"/>
    <col min="1541" max="1541" width="8" style="22" customWidth="1"/>
    <col min="1542" max="1542" width="54.7109375" style="22" customWidth="1"/>
    <col min="1543" max="1543" width="27.140625" style="22" customWidth="1"/>
    <col min="1544" max="1792" width="11.140625" style="22" customWidth="1"/>
    <col min="1793" max="1793" width="12.28515625" style="22" customWidth="1"/>
    <col min="1794" max="1794" width="12.42578125" style="22" customWidth="1"/>
    <col min="1795" max="1795" width="21" style="22" customWidth="1"/>
    <col min="1796" max="1796" width="10.42578125" style="22" customWidth="1"/>
    <col min="1797" max="1797" width="8" style="22" customWidth="1"/>
    <col min="1798" max="1798" width="54.7109375" style="22" customWidth="1"/>
    <col min="1799" max="1799" width="27.140625" style="22" customWidth="1"/>
    <col min="1800" max="2048" width="11.140625" style="22" customWidth="1"/>
    <col min="2049" max="2049" width="12.28515625" style="22" customWidth="1"/>
    <col min="2050" max="2050" width="12.42578125" style="22" customWidth="1"/>
    <col min="2051" max="2051" width="21" style="22" customWidth="1"/>
    <col min="2052" max="2052" width="10.42578125" style="22" customWidth="1"/>
    <col min="2053" max="2053" width="8" style="22" customWidth="1"/>
    <col min="2054" max="2054" width="54.7109375" style="22" customWidth="1"/>
    <col min="2055" max="2055" width="27.140625" style="22" customWidth="1"/>
    <col min="2056" max="2304" width="11.140625" style="22" customWidth="1"/>
    <col min="2305" max="2305" width="12.28515625" style="22" customWidth="1"/>
    <col min="2306" max="2306" width="12.42578125" style="22" customWidth="1"/>
    <col min="2307" max="2307" width="21" style="22" customWidth="1"/>
    <col min="2308" max="2308" width="10.42578125" style="22" customWidth="1"/>
    <col min="2309" max="2309" width="8" style="22" customWidth="1"/>
    <col min="2310" max="2310" width="54.7109375" style="22" customWidth="1"/>
    <col min="2311" max="2311" width="27.140625" style="22" customWidth="1"/>
    <col min="2312" max="2560" width="11.140625" style="22" customWidth="1"/>
    <col min="2561" max="2561" width="12.28515625" style="22" customWidth="1"/>
    <col min="2562" max="2562" width="12.42578125" style="22" customWidth="1"/>
    <col min="2563" max="2563" width="21" style="22" customWidth="1"/>
    <col min="2564" max="2564" width="10.42578125" style="22" customWidth="1"/>
    <col min="2565" max="2565" width="8" style="22" customWidth="1"/>
    <col min="2566" max="2566" width="54.7109375" style="22" customWidth="1"/>
    <col min="2567" max="2567" width="27.140625" style="22" customWidth="1"/>
    <col min="2568" max="2816" width="11.140625" style="22" customWidth="1"/>
    <col min="2817" max="2817" width="12.28515625" style="22" customWidth="1"/>
    <col min="2818" max="2818" width="12.42578125" style="22" customWidth="1"/>
    <col min="2819" max="2819" width="21" style="22" customWidth="1"/>
    <col min="2820" max="2820" width="10.42578125" style="22" customWidth="1"/>
    <col min="2821" max="2821" width="8" style="22" customWidth="1"/>
    <col min="2822" max="2822" width="54.7109375" style="22" customWidth="1"/>
    <col min="2823" max="2823" width="27.140625" style="22" customWidth="1"/>
    <col min="2824" max="3072" width="11.140625" style="22" customWidth="1"/>
    <col min="3073" max="3073" width="12.28515625" style="22" customWidth="1"/>
    <col min="3074" max="3074" width="12.42578125" style="22" customWidth="1"/>
    <col min="3075" max="3075" width="21" style="22" customWidth="1"/>
    <col min="3076" max="3076" width="10.42578125" style="22" customWidth="1"/>
    <col min="3077" max="3077" width="8" style="22" customWidth="1"/>
    <col min="3078" max="3078" width="54.7109375" style="22" customWidth="1"/>
    <col min="3079" max="3079" width="27.140625" style="22" customWidth="1"/>
    <col min="3080" max="3328" width="11.140625" style="22" customWidth="1"/>
    <col min="3329" max="3329" width="12.28515625" style="22" customWidth="1"/>
    <col min="3330" max="3330" width="12.42578125" style="22" customWidth="1"/>
    <col min="3331" max="3331" width="21" style="22" customWidth="1"/>
    <col min="3332" max="3332" width="10.42578125" style="22" customWidth="1"/>
    <col min="3333" max="3333" width="8" style="22" customWidth="1"/>
    <col min="3334" max="3334" width="54.7109375" style="22" customWidth="1"/>
    <col min="3335" max="3335" width="27.140625" style="22" customWidth="1"/>
    <col min="3336" max="3584" width="11.140625" style="22" customWidth="1"/>
    <col min="3585" max="3585" width="12.28515625" style="22" customWidth="1"/>
    <col min="3586" max="3586" width="12.42578125" style="22" customWidth="1"/>
    <col min="3587" max="3587" width="21" style="22" customWidth="1"/>
    <col min="3588" max="3588" width="10.42578125" style="22" customWidth="1"/>
    <col min="3589" max="3589" width="8" style="22" customWidth="1"/>
    <col min="3590" max="3590" width="54.7109375" style="22" customWidth="1"/>
    <col min="3591" max="3591" width="27.140625" style="22" customWidth="1"/>
    <col min="3592" max="3840" width="11.140625" style="22" customWidth="1"/>
    <col min="3841" max="3841" width="12.28515625" style="22" customWidth="1"/>
    <col min="3842" max="3842" width="12.42578125" style="22" customWidth="1"/>
    <col min="3843" max="3843" width="21" style="22" customWidth="1"/>
    <col min="3844" max="3844" width="10.42578125" style="22" customWidth="1"/>
    <col min="3845" max="3845" width="8" style="22" customWidth="1"/>
    <col min="3846" max="3846" width="54.7109375" style="22" customWidth="1"/>
    <col min="3847" max="3847" width="27.140625" style="22" customWidth="1"/>
    <col min="3848" max="4096" width="11.140625" style="22" customWidth="1"/>
    <col min="4097" max="4097" width="12.28515625" style="22" customWidth="1"/>
    <col min="4098" max="4098" width="12.42578125" style="22" customWidth="1"/>
    <col min="4099" max="4099" width="21" style="22" customWidth="1"/>
    <col min="4100" max="4100" width="10.42578125" style="22" customWidth="1"/>
    <col min="4101" max="4101" width="8" style="22" customWidth="1"/>
    <col min="4102" max="4102" width="54.7109375" style="22" customWidth="1"/>
    <col min="4103" max="4103" width="27.140625" style="22" customWidth="1"/>
    <col min="4104" max="4352" width="11.140625" style="22" customWidth="1"/>
    <col min="4353" max="4353" width="12.28515625" style="22" customWidth="1"/>
    <col min="4354" max="4354" width="12.42578125" style="22" customWidth="1"/>
    <col min="4355" max="4355" width="21" style="22" customWidth="1"/>
    <col min="4356" max="4356" width="10.42578125" style="22" customWidth="1"/>
    <col min="4357" max="4357" width="8" style="22" customWidth="1"/>
    <col min="4358" max="4358" width="54.7109375" style="22" customWidth="1"/>
    <col min="4359" max="4359" width="27.140625" style="22" customWidth="1"/>
    <col min="4360" max="4608" width="11.140625" style="22" customWidth="1"/>
    <col min="4609" max="4609" width="12.28515625" style="22" customWidth="1"/>
    <col min="4610" max="4610" width="12.42578125" style="22" customWidth="1"/>
    <col min="4611" max="4611" width="21" style="22" customWidth="1"/>
    <col min="4612" max="4612" width="10.42578125" style="22" customWidth="1"/>
    <col min="4613" max="4613" width="8" style="22" customWidth="1"/>
    <col min="4614" max="4614" width="54.7109375" style="22" customWidth="1"/>
    <col min="4615" max="4615" width="27.140625" style="22" customWidth="1"/>
    <col min="4616" max="4864" width="11.140625" style="22" customWidth="1"/>
    <col min="4865" max="4865" width="12.28515625" style="22" customWidth="1"/>
    <col min="4866" max="4866" width="12.42578125" style="22" customWidth="1"/>
    <col min="4867" max="4867" width="21" style="22" customWidth="1"/>
    <col min="4868" max="4868" width="10.42578125" style="22" customWidth="1"/>
    <col min="4869" max="4869" width="8" style="22" customWidth="1"/>
    <col min="4870" max="4870" width="54.7109375" style="22" customWidth="1"/>
    <col min="4871" max="4871" width="27.140625" style="22" customWidth="1"/>
    <col min="4872" max="5120" width="11.140625" style="22" customWidth="1"/>
    <col min="5121" max="5121" width="12.28515625" style="22" customWidth="1"/>
    <col min="5122" max="5122" width="12.42578125" style="22" customWidth="1"/>
    <col min="5123" max="5123" width="21" style="22" customWidth="1"/>
    <col min="5124" max="5124" width="10.42578125" style="22" customWidth="1"/>
    <col min="5125" max="5125" width="8" style="22" customWidth="1"/>
    <col min="5126" max="5126" width="54.7109375" style="22" customWidth="1"/>
    <col min="5127" max="5127" width="27.140625" style="22" customWidth="1"/>
    <col min="5128" max="5376" width="11.140625" style="22" customWidth="1"/>
    <col min="5377" max="5377" width="12.28515625" style="22" customWidth="1"/>
    <col min="5378" max="5378" width="12.42578125" style="22" customWidth="1"/>
    <col min="5379" max="5379" width="21" style="22" customWidth="1"/>
    <col min="5380" max="5380" width="10.42578125" style="22" customWidth="1"/>
    <col min="5381" max="5381" width="8" style="22" customWidth="1"/>
    <col min="5382" max="5382" width="54.7109375" style="22" customWidth="1"/>
    <col min="5383" max="5383" width="27.140625" style="22" customWidth="1"/>
    <col min="5384" max="5632" width="11.140625" style="22" customWidth="1"/>
    <col min="5633" max="5633" width="12.28515625" style="22" customWidth="1"/>
    <col min="5634" max="5634" width="12.42578125" style="22" customWidth="1"/>
    <col min="5635" max="5635" width="21" style="22" customWidth="1"/>
    <col min="5636" max="5636" width="10.42578125" style="22" customWidth="1"/>
    <col min="5637" max="5637" width="8" style="22" customWidth="1"/>
    <col min="5638" max="5638" width="54.7109375" style="22" customWidth="1"/>
    <col min="5639" max="5639" width="27.140625" style="22" customWidth="1"/>
    <col min="5640" max="5888" width="11.140625" style="22" customWidth="1"/>
    <col min="5889" max="5889" width="12.28515625" style="22" customWidth="1"/>
    <col min="5890" max="5890" width="12.42578125" style="22" customWidth="1"/>
    <col min="5891" max="5891" width="21" style="22" customWidth="1"/>
    <col min="5892" max="5892" width="10.42578125" style="22" customWidth="1"/>
    <col min="5893" max="5893" width="8" style="22" customWidth="1"/>
    <col min="5894" max="5894" width="54.7109375" style="22" customWidth="1"/>
    <col min="5895" max="5895" width="27.140625" style="22" customWidth="1"/>
    <col min="5896" max="6144" width="11.140625" style="22" customWidth="1"/>
    <col min="6145" max="6145" width="12.28515625" style="22" customWidth="1"/>
    <col min="6146" max="6146" width="12.42578125" style="22" customWidth="1"/>
    <col min="6147" max="6147" width="21" style="22" customWidth="1"/>
    <col min="6148" max="6148" width="10.42578125" style="22" customWidth="1"/>
    <col min="6149" max="6149" width="8" style="22" customWidth="1"/>
    <col min="6150" max="6150" width="54.7109375" style="22" customWidth="1"/>
    <col min="6151" max="6151" width="27.140625" style="22" customWidth="1"/>
    <col min="6152" max="6400" width="11.140625" style="22" customWidth="1"/>
    <col min="6401" max="6401" width="12.28515625" style="22" customWidth="1"/>
    <col min="6402" max="6402" width="12.42578125" style="22" customWidth="1"/>
    <col min="6403" max="6403" width="21" style="22" customWidth="1"/>
    <col min="6404" max="6404" width="10.42578125" style="22" customWidth="1"/>
    <col min="6405" max="6405" width="8" style="22" customWidth="1"/>
    <col min="6406" max="6406" width="54.7109375" style="22" customWidth="1"/>
    <col min="6407" max="6407" width="27.140625" style="22" customWidth="1"/>
    <col min="6408" max="6656" width="11.140625" style="22" customWidth="1"/>
    <col min="6657" max="6657" width="12.28515625" style="22" customWidth="1"/>
    <col min="6658" max="6658" width="12.42578125" style="22" customWidth="1"/>
    <col min="6659" max="6659" width="21" style="22" customWidth="1"/>
    <col min="6660" max="6660" width="10.42578125" style="22" customWidth="1"/>
    <col min="6661" max="6661" width="8" style="22" customWidth="1"/>
    <col min="6662" max="6662" width="54.7109375" style="22" customWidth="1"/>
    <col min="6663" max="6663" width="27.140625" style="22" customWidth="1"/>
    <col min="6664" max="6912" width="11.140625" style="22" customWidth="1"/>
    <col min="6913" max="6913" width="12.28515625" style="22" customWidth="1"/>
    <col min="6914" max="6914" width="12.42578125" style="22" customWidth="1"/>
    <col min="6915" max="6915" width="21" style="22" customWidth="1"/>
    <col min="6916" max="6916" width="10.42578125" style="22" customWidth="1"/>
    <col min="6917" max="6917" width="8" style="22" customWidth="1"/>
    <col min="6918" max="6918" width="54.7109375" style="22" customWidth="1"/>
    <col min="6919" max="6919" width="27.140625" style="22" customWidth="1"/>
    <col min="6920" max="7168" width="11.140625" style="22" customWidth="1"/>
    <col min="7169" max="7169" width="12.28515625" style="22" customWidth="1"/>
    <col min="7170" max="7170" width="12.42578125" style="22" customWidth="1"/>
    <col min="7171" max="7171" width="21" style="22" customWidth="1"/>
    <col min="7172" max="7172" width="10.42578125" style="22" customWidth="1"/>
    <col min="7173" max="7173" width="8" style="22" customWidth="1"/>
    <col min="7174" max="7174" width="54.7109375" style="22" customWidth="1"/>
    <col min="7175" max="7175" width="27.140625" style="22" customWidth="1"/>
    <col min="7176" max="7424" width="11.140625" style="22" customWidth="1"/>
    <col min="7425" max="7425" width="12.28515625" style="22" customWidth="1"/>
    <col min="7426" max="7426" width="12.42578125" style="22" customWidth="1"/>
    <col min="7427" max="7427" width="21" style="22" customWidth="1"/>
    <col min="7428" max="7428" width="10.42578125" style="22" customWidth="1"/>
    <col min="7429" max="7429" width="8" style="22" customWidth="1"/>
    <col min="7430" max="7430" width="54.7109375" style="22" customWidth="1"/>
    <col min="7431" max="7431" width="27.140625" style="22" customWidth="1"/>
    <col min="7432" max="7680" width="11.140625" style="22" customWidth="1"/>
    <col min="7681" max="7681" width="12.28515625" style="22" customWidth="1"/>
    <col min="7682" max="7682" width="12.42578125" style="22" customWidth="1"/>
    <col min="7683" max="7683" width="21" style="22" customWidth="1"/>
    <col min="7684" max="7684" width="10.42578125" style="22" customWidth="1"/>
    <col min="7685" max="7685" width="8" style="22" customWidth="1"/>
    <col min="7686" max="7686" width="54.7109375" style="22" customWidth="1"/>
    <col min="7687" max="7687" width="27.140625" style="22" customWidth="1"/>
    <col min="7688" max="7936" width="11.140625" style="22" customWidth="1"/>
    <col min="7937" max="7937" width="12.28515625" style="22" customWidth="1"/>
    <col min="7938" max="7938" width="12.42578125" style="22" customWidth="1"/>
    <col min="7939" max="7939" width="21" style="22" customWidth="1"/>
    <col min="7940" max="7940" width="10.42578125" style="22" customWidth="1"/>
    <col min="7941" max="7941" width="8" style="22" customWidth="1"/>
    <col min="7942" max="7942" width="54.7109375" style="22" customWidth="1"/>
    <col min="7943" max="7943" width="27.140625" style="22" customWidth="1"/>
    <col min="7944" max="8192" width="11.140625" style="22" customWidth="1"/>
    <col min="8193" max="8193" width="12.28515625" style="22" customWidth="1"/>
    <col min="8194" max="8194" width="12.42578125" style="22" customWidth="1"/>
    <col min="8195" max="8195" width="21" style="22" customWidth="1"/>
    <col min="8196" max="8196" width="10.42578125" style="22" customWidth="1"/>
    <col min="8197" max="8197" width="8" style="22" customWidth="1"/>
    <col min="8198" max="8198" width="54.7109375" style="22" customWidth="1"/>
    <col min="8199" max="8199" width="27.140625" style="22" customWidth="1"/>
    <col min="8200" max="8448" width="11.140625" style="22" customWidth="1"/>
    <col min="8449" max="8449" width="12.28515625" style="22" customWidth="1"/>
    <col min="8450" max="8450" width="12.42578125" style="22" customWidth="1"/>
    <col min="8451" max="8451" width="21" style="22" customWidth="1"/>
    <col min="8452" max="8452" width="10.42578125" style="22" customWidth="1"/>
    <col min="8453" max="8453" width="8" style="22" customWidth="1"/>
    <col min="8454" max="8454" width="54.7109375" style="22" customWidth="1"/>
    <col min="8455" max="8455" width="27.140625" style="22" customWidth="1"/>
    <col min="8456" max="8704" width="11.140625" style="22" customWidth="1"/>
    <col min="8705" max="8705" width="12.28515625" style="22" customWidth="1"/>
    <col min="8706" max="8706" width="12.42578125" style="22" customWidth="1"/>
    <col min="8707" max="8707" width="21" style="22" customWidth="1"/>
    <col min="8708" max="8708" width="10.42578125" style="22" customWidth="1"/>
    <col min="8709" max="8709" width="8" style="22" customWidth="1"/>
    <col min="8710" max="8710" width="54.7109375" style="22" customWidth="1"/>
    <col min="8711" max="8711" width="27.140625" style="22" customWidth="1"/>
    <col min="8712" max="8960" width="11.140625" style="22" customWidth="1"/>
    <col min="8961" max="8961" width="12.28515625" style="22" customWidth="1"/>
    <col min="8962" max="8962" width="12.42578125" style="22" customWidth="1"/>
    <col min="8963" max="8963" width="21" style="22" customWidth="1"/>
    <col min="8964" max="8964" width="10.42578125" style="22" customWidth="1"/>
    <col min="8965" max="8965" width="8" style="22" customWidth="1"/>
    <col min="8966" max="8966" width="54.7109375" style="22" customWidth="1"/>
    <col min="8967" max="8967" width="27.140625" style="22" customWidth="1"/>
    <col min="8968" max="9216" width="11.140625" style="22" customWidth="1"/>
    <col min="9217" max="9217" width="12.28515625" style="22" customWidth="1"/>
    <col min="9218" max="9218" width="12.42578125" style="22" customWidth="1"/>
    <col min="9219" max="9219" width="21" style="22" customWidth="1"/>
    <col min="9220" max="9220" width="10.42578125" style="22" customWidth="1"/>
    <col min="9221" max="9221" width="8" style="22" customWidth="1"/>
    <col min="9222" max="9222" width="54.7109375" style="22" customWidth="1"/>
    <col min="9223" max="9223" width="27.140625" style="22" customWidth="1"/>
    <col min="9224" max="9472" width="11.140625" style="22" customWidth="1"/>
    <col min="9473" max="9473" width="12.28515625" style="22" customWidth="1"/>
    <col min="9474" max="9474" width="12.42578125" style="22" customWidth="1"/>
    <col min="9475" max="9475" width="21" style="22" customWidth="1"/>
    <col min="9476" max="9476" width="10.42578125" style="22" customWidth="1"/>
    <col min="9477" max="9477" width="8" style="22" customWidth="1"/>
    <col min="9478" max="9478" width="54.7109375" style="22" customWidth="1"/>
    <col min="9479" max="9479" width="27.140625" style="22" customWidth="1"/>
    <col min="9480" max="9728" width="11.140625" style="22" customWidth="1"/>
    <col min="9729" max="9729" width="12.28515625" style="22" customWidth="1"/>
    <col min="9730" max="9730" width="12.42578125" style="22" customWidth="1"/>
    <col min="9731" max="9731" width="21" style="22" customWidth="1"/>
    <col min="9732" max="9732" width="10.42578125" style="22" customWidth="1"/>
    <col min="9733" max="9733" width="8" style="22" customWidth="1"/>
    <col min="9734" max="9734" width="54.7109375" style="22" customWidth="1"/>
    <col min="9735" max="9735" width="27.140625" style="22" customWidth="1"/>
    <col min="9736" max="9984" width="11.140625" style="22" customWidth="1"/>
    <col min="9985" max="9985" width="12.28515625" style="22" customWidth="1"/>
    <col min="9986" max="9986" width="12.42578125" style="22" customWidth="1"/>
    <col min="9987" max="9987" width="21" style="22" customWidth="1"/>
    <col min="9988" max="9988" width="10.42578125" style="22" customWidth="1"/>
    <col min="9989" max="9989" width="8" style="22" customWidth="1"/>
    <col min="9990" max="9990" width="54.7109375" style="22" customWidth="1"/>
    <col min="9991" max="9991" width="27.140625" style="22" customWidth="1"/>
    <col min="9992" max="10240" width="11.140625" style="22" customWidth="1"/>
    <col min="10241" max="10241" width="12.28515625" style="22" customWidth="1"/>
    <col min="10242" max="10242" width="12.42578125" style="22" customWidth="1"/>
    <col min="10243" max="10243" width="21" style="22" customWidth="1"/>
    <col min="10244" max="10244" width="10.42578125" style="22" customWidth="1"/>
    <col min="10245" max="10245" width="8" style="22" customWidth="1"/>
    <col min="10246" max="10246" width="54.7109375" style="22" customWidth="1"/>
    <col min="10247" max="10247" width="27.140625" style="22" customWidth="1"/>
    <col min="10248" max="10496" width="11.140625" style="22" customWidth="1"/>
    <col min="10497" max="10497" width="12.28515625" style="22" customWidth="1"/>
    <col min="10498" max="10498" width="12.42578125" style="22" customWidth="1"/>
    <col min="10499" max="10499" width="21" style="22" customWidth="1"/>
    <col min="10500" max="10500" width="10.42578125" style="22" customWidth="1"/>
    <col min="10501" max="10501" width="8" style="22" customWidth="1"/>
    <col min="10502" max="10502" width="54.7109375" style="22" customWidth="1"/>
    <col min="10503" max="10503" width="27.140625" style="22" customWidth="1"/>
    <col min="10504" max="10752" width="11.140625" style="22" customWidth="1"/>
    <col min="10753" max="10753" width="12.28515625" style="22" customWidth="1"/>
    <col min="10754" max="10754" width="12.42578125" style="22" customWidth="1"/>
    <col min="10755" max="10755" width="21" style="22" customWidth="1"/>
    <col min="10756" max="10756" width="10.42578125" style="22" customWidth="1"/>
    <col min="10757" max="10757" width="8" style="22" customWidth="1"/>
    <col min="10758" max="10758" width="54.7109375" style="22" customWidth="1"/>
    <col min="10759" max="10759" width="27.140625" style="22" customWidth="1"/>
    <col min="10760" max="11008" width="11.140625" style="22" customWidth="1"/>
    <col min="11009" max="11009" width="12.28515625" style="22" customWidth="1"/>
    <col min="11010" max="11010" width="12.42578125" style="22" customWidth="1"/>
    <col min="11011" max="11011" width="21" style="22" customWidth="1"/>
    <col min="11012" max="11012" width="10.42578125" style="22" customWidth="1"/>
    <col min="11013" max="11013" width="8" style="22" customWidth="1"/>
    <col min="11014" max="11014" width="54.7109375" style="22" customWidth="1"/>
    <col min="11015" max="11015" width="27.140625" style="22" customWidth="1"/>
    <col min="11016" max="11264" width="11.140625" style="22" customWidth="1"/>
    <col min="11265" max="11265" width="12.28515625" style="22" customWidth="1"/>
    <col min="11266" max="11266" width="12.42578125" style="22" customWidth="1"/>
    <col min="11267" max="11267" width="21" style="22" customWidth="1"/>
    <col min="11268" max="11268" width="10.42578125" style="22" customWidth="1"/>
    <col min="11269" max="11269" width="8" style="22" customWidth="1"/>
    <col min="11270" max="11270" width="54.7109375" style="22" customWidth="1"/>
    <col min="11271" max="11271" width="27.140625" style="22" customWidth="1"/>
    <col min="11272" max="11520" width="11.140625" style="22" customWidth="1"/>
    <col min="11521" max="11521" width="12.28515625" style="22" customWidth="1"/>
    <col min="11522" max="11522" width="12.42578125" style="22" customWidth="1"/>
    <col min="11523" max="11523" width="21" style="22" customWidth="1"/>
    <col min="11524" max="11524" width="10.42578125" style="22" customWidth="1"/>
    <col min="11525" max="11525" width="8" style="22" customWidth="1"/>
    <col min="11526" max="11526" width="54.7109375" style="22" customWidth="1"/>
    <col min="11527" max="11527" width="27.140625" style="22" customWidth="1"/>
    <col min="11528" max="11776" width="11.140625" style="22" customWidth="1"/>
    <col min="11777" max="11777" width="12.28515625" style="22" customWidth="1"/>
    <col min="11778" max="11778" width="12.42578125" style="22" customWidth="1"/>
    <col min="11779" max="11779" width="21" style="22" customWidth="1"/>
    <col min="11780" max="11780" width="10.42578125" style="22" customWidth="1"/>
    <col min="11781" max="11781" width="8" style="22" customWidth="1"/>
    <col min="11782" max="11782" width="54.7109375" style="22" customWidth="1"/>
    <col min="11783" max="11783" width="27.140625" style="22" customWidth="1"/>
    <col min="11784" max="12032" width="11.140625" style="22" customWidth="1"/>
    <col min="12033" max="12033" width="12.28515625" style="22" customWidth="1"/>
    <col min="12034" max="12034" width="12.42578125" style="22" customWidth="1"/>
    <col min="12035" max="12035" width="21" style="22" customWidth="1"/>
    <col min="12036" max="12036" width="10.42578125" style="22" customWidth="1"/>
    <col min="12037" max="12037" width="8" style="22" customWidth="1"/>
    <col min="12038" max="12038" width="54.7109375" style="22" customWidth="1"/>
    <col min="12039" max="12039" width="27.140625" style="22" customWidth="1"/>
    <col min="12040" max="12288" width="11.140625" style="22" customWidth="1"/>
    <col min="12289" max="12289" width="12.28515625" style="22" customWidth="1"/>
    <col min="12290" max="12290" width="12.42578125" style="22" customWidth="1"/>
    <col min="12291" max="12291" width="21" style="22" customWidth="1"/>
    <col min="12292" max="12292" width="10.42578125" style="22" customWidth="1"/>
    <col min="12293" max="12293" width="8" style="22" customWidth="1"/>
    <col min="12294" max="12294" width="54.7109375" style="22" customWidth="1"/>
    <col min="12295" max="12295" width="27.140625" style="22" customWidth="1"/>
    <col min="12296" max="12544" width="11.140625" style="22" customWidth="1"/>
    <col min="12545" max="12545" width="12.28515625" style="22" customWidth="1"/>
    <col min="12546" max="12546" width="12.42578125" style="22" customWidth="1"/>
    <col min="12547" max="12547" width="21" style="22" customWidth="1"/>
    <col min="12548" max="12548" width="10.42578125" style="22" customWidth="1"/>
    <col min="12549" max="12549" width="8" style="22" customWidth="1"/>
    <col min="12550" max="12550" width="54.7109375" style="22" customWidth="1"/>
    <col min="12551" max="12551" width="27.140625" style="22" customWidth="1"/>
    <col min="12552" max="12800" width="11.140625" style="22" customWidth="1"/>
    <col min="12801" max="12801" width="12.28515625" style="22" customWidth="1"/>
    <col min="12802" max="12802" width="12.42578125" style="22" customWidth="1"/>
    <col min="12803" max="12803" width="21" style="22" customWidth="1"/>
    <col min="12804" max="12804" width="10.42578125" style="22" customWidth="1"/>
    <col min="12805" max="12805" width="8" style="22" customWidth="1"/>
    <col min="12806" max="12806" width="54.7109375" style="22" customWidth="1"/>
    <col min="12807" max="12807" width="27.140625" style="22" customWidth="1"/>
    <col min="12808" max="13056" width="11.140625" style="22" customWidth="1"/>
    <col min="13057" max="13057" width="12.28515625" style="22" customWidth="1"/>
    <col min="13058" max="13058" width="12.42578125" style="22" customWidth="1"/>
    <col min="13059" max="13059" width="21" style="22" customWidth="1"/>
    <col min="13060" max="13060" width="10.42578125" style="22" customWidth="1"/>
    <col min="13061" max="13061" width="8" style="22" customWidth="1"/>
    <col min="13062" max="13062" width="54.7109375" style="22" customWidth="1"/>
    <col min="13063" max="13063" width="27.140625" style="22" customWidth="1"/>
    <col min="13064" max="13312" width="11.140625" style="22" customWidth="1"/>
    <col min="13313" max="13313" width="12.28515625" style="22" customWidth="1"/>
    <col min="13314" max="13314" width="12.42578125" style="22" customWidth="1"/>
    <col min="13315" max="13315" width="21" style="22" customWidth="1"/>
    <col min="13316" max="13316" width="10.42578125" style="22" customWidth="1"/>
    <col min="13317" max="13317" width="8" style="22" customWidth="1"/>
    <col min="13318" max="13318" width="54.7109375" style="22" customWidth="1"/>
    <col min="13319" max="13319" width="27.140625" style="22" customWidth="1"/>
    <col min="13320" max="13568" width="11.140625" style="22" customWidth="1"/>
    <col min="13569" max="13569" width="12.28515625" style="22" customWidth="1"/>
    <col min="13570" max="13570" width="12.42578125" style="22" customWidth="1"/>
    <col min="13571" max="13571" width="21" style="22" customWidth="1"/>
    <col min="13572" max="13572" width="10.42578125" style="22" customWidth="1"/>
    <col min="13573" max="13573" width="8" style="22" customWidth="1"/>
    <col min="13574" max="13574" width="54.7109375" style="22" customWidth="1"/>
    <col min="13575" max="13575" width="27.140625" style="22" customWidth="1"/>
    <col min="13576" max="13824" width="11.140625" style="22" customWidth="1"/>
    <col min="13825" max="13825" width="12.28515625" style="22" customWidth="1"/>
    <col min="13826" max="13826" width="12.42578125" style="22" customWidth="1"/>
    <col min="13827" max="13827" width="21" style="22" customWidth="1"/>
    <col min="13828" max="13828" width="10.42578125" style="22" customWidth="1"/>
    <col min="13829" max="13829" width="8" style="22" customWidth="1"/>
    <col min="13830" max="13830" width="54.7109375" style="22" customWidth="1"/>
    <col min="13831" max="13831" width="27.140625" style="22" customWidth="1"/>
    <col min="13832" max="14080" width="11.140625" style="22" customWidth="1"/>
    <col min="14081" max="14081" width="12.28515625" style="22" customWidth="1"/>
    <col min="14082" max="14082" width="12.42578125" style="22" customWidth="1"/>
    <col min="14083" max="14083" width="21" style="22" customWidth="1"/>
    <col min="14084" max="14084" width="10.42578125" style="22" customWidth="1"/>
    <col min="14085" max="14085" width="8" style="22" customWidth="1"/>
    <col min="14086" max="14086" width="54.7109375" style="22" customWidth="1"/>
    <col min="14087" max="14087" width="27.140625" style="22" customWidth="1"/>
    <col min="14088" max="14336" width="11.140625" style="22" customWidth="1"/>
    <col min="14337" max="14337" width="12.28515625" style="22" customWidth="1"/>
    <col min="14338" max="14338" width="12.42578125" style="22" customWidth="1"/>
    <col min="14339" max="14339" width="21" style="22" customWidth="1"/>
    <col min="14340" max="14340" width="10.42578125" style="22" customWidth="1"/>
    <col min="14341" max="14341" width="8" style="22" customWidth="1"/>
    <col min="14342" max="14342" width="54.7109375" style="22" customWidth="1"/>
    <col min="14343" max="14343" width="27.140625" style="22" customWidth="1"/>
    <col min="14344" max="14592" width="11.140625" style="22" customWidth="1"/>
    <col min="14593" max="14593" width="12.28515625" style="22" customWidth="1"/>
    <col min="14594" max="14594" width="12.42578125" style="22" customWidth="1"/>
    <col min="14595" max="14595" width="21" style="22" customWidth="1"/>
    <col min="14596" max="14596" width="10.42578125" style="22" customWidth="1"/>
    <col min="14597" max="14597" width="8" style="22" customWidth="1"/>
    <col min="14598" max="14598" width="54.7109375" style="22" customWidth="1"/>
    <col min="14599" max="14599" width="27.140625" style="22" customWidth="1"/>
    <col min="14600" max="14848" width="11.140625" style="22" customWidth="1"/>
    <col min="14849" max="14849" width="12.28515625" style="22" customWidth="1"/>
    <col min="14850" max="14850" width="12.42578125" style="22" customWidth="1"/>
    <col min="14851" max="14851" width="21" style="22" customWidth="1"/>
    <col min="14852" max="14852" width="10.42578125" style="22" customWidth="1"/>
    <col min="14853" max="14853" width="8" style="22" customWidth="1"/>
    <col min="14854" max="14854" width="54.7109375" style="22" customWidth="1"/>
    <col min="14855" max="14855" width="27.140625" style="22" customWidth="1"/>
    <col min="14856" max="15104" width="11.140625" style="22" customWidth="1"/>
    <col min="15105" max="15105" width="12.28515625" style="22" customWidth="1"/>
    <col min="15106" max="15106" width="12.42578125" style="22" customWidth="1"/>
    <col min="15107" max="15107" width="21" style="22" customWidth="1"/>
    <col min="15108" max="15108" width="10.42578125" style="22" customWidth="1"/>
    <col min="15109" max="15109" width="8" style="22" customWidth="1"/>
    <col min="15110" max="15110" width="54.7109375" style="22" customWidth="1"/>
    <col min="15111" max="15111" width="27.140625" style="22" customWidth="1"/>
    <col min="15112" max="15360" width="11.140625" style="22" customWidth="1"/>
    <col min="15361" max="15361" width="12.28515625" style="22" customWidth="1"/>
    <col min="15362" max="15362" width="12.42578125" style="22" customWidth="1"/>
    <col min="15363" max="15363" width="21" style="22" customWidth="1"/>
    <col min="15364" max="15364" width="10.42578125" style="22" customWidth="1"/>
    <col min="15365" max="15365" width="8" style="22" customWidth="1"/>
    <col min="15366" max="15366" width="54.7109375" style="22" customWidth="1"/>
    <col min="15367" max="15367" width="27.140625" style="22" customWidth="1"/>
    <col min="15368" max="15616" width="11.140625" style="22" customWidth="1"/>
    <col min="15617" max="15617" width="12.28515625" style="22" customWidth="1"/>
    <col min="15618" max="15618" width="12.42578125" style="22" customWidth="1"/>
    <col min="15619" max="15619" width="21" style="22" customWidth="1"/>
    <col min="15620" max="15620" width="10.42578125" style="22" customWidth="1"/>
    <col min="15621" max="15621" width="8" style="22" customWidth="1"/>
    <col min="15622" max="15622" width="54.7109375" style="22" customWidth="1"/>
    <col min="15623" max="15623" width="27.140625" style="22" customWidth="1"/>
    <col min="15624" max="15872" width="11.140625" style="22" customWidth="1"/>
    <col min="15873" max="15873" width="12.28515625" style="22" customWidth="1"/>
    <col min="15874" max="15874" width="12.42578125" style="22" customWidth="1"/>
    <col min="15875" max="15875" width="21" style="22" customWidth="1"/>
    <col min="15876" max="15876" width="10.42578125" style="22" customWidth="1"/>
    <col min="15877" max="15877" width="8" style="22" customWidth="1"/>
    <col min="15878" max="15878" width="54.7109375" style="22" customWidth="1"/>
    <col min="15879" max="15879" width="27.140625" style="22" customWidth="1"/>
    <col min="15880" max="16128" width="11.140625" style="22" customWidth="1"/>
    <col min="16129" max="16129" width="12.28515625" style="22" customWidth="1"/>
    <col min="16130" max="16130" width="12.42578125" style="22" customWidth="1"/>
    <col min="16131" max="16131" width="21" style="22" customWidth="1"/>
    <col min="16132" max="16132" width="10.42578125" style="22" customWidth="1"/>
    <col min="16133" max="16133" width="8" style="22" customWidth="1"/>
    <col min="16134" max="16134" width="54.7109375" style="22" customWidth="1"/>
    <col min="16135" max="16135" width="27.140625" style="22" customWidth="1"/>
    <col min="16136" max="16384" width="11.140625" style="22" customWidth="1"/>
  </cols>
  <sheetData>
    <row r="1" spans="1:7" s="20" customFormat="1" ht="90.75" customHeight="1" x14ac:dyDescent="0.25">
      <c r="A1" s="29" t="s">
        <v>94</v>
      </c>
      <c r="B1" s="29" t="s">
        <v>0</v>
      </c>
      <c r="C1" s="29" t="s">
        <v>1</v>
      </c>
      <c r="D1" s="29" t="s">
        <v>95</v>
      </c>
      <c r="E1" s="29" t="s">
        <v>96</v>
      </c>
      <c r="F1" s="29" t="s">
        <v>97</v>
      </c>
      <c r="G1" s="29" t="s">
        <v>98</v>
      </c>
    </row>
    <row r="2" spans="1:7" s="21" customFormat="1" ht="11.25" x14ac:dyDescent="0.25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</row>
    <row r="3" spans="1:7" x14ac:dyDescent="0.25">
      <c r="A3" s="26">
        <v>18200000</v>
      </c>
      <c r="B3" s="61">
        <v>186004</v>
      </c>
      <c r="C3" s="27" t="s">
        <v>101</v>
      </c>
      <c r="D3" s="26" t="s">
        <v>103</v>
      </c>
      <c r="E3" s="26">
        <v>1</v>
      </c>
      <c r="F3" s="26" t="s">
        <v>93</v>
      </c>
      <c r="G3" s="26" t="s">
        <v>236</v>
      </c>
    </row>
    <row r="4" spans="1:7" x14ac:dyDescent="0.25">
      <c r="A4" s="26">
        <v>18300000</v>
      </c>
      <c r="B4" s="61">
        <v>27610</v>
      </c>
      <c r="C4" s="27" t="s">
        <v>101</v>
      </c>
      <c r="D4" s="26" t="s">
        <v>103</v>
      </c>
      <c r="E4" s="26">
        <v>1</v>
      </c>
      <c r="F4" s="26" t="s">
        <v>93</v>
      </c>
      <c r="G4" s="26" t="s">
        <v>236</v>
      </c>
    </row>
    <row r="5" spans="1:7" x14ac:dyDescent="0.25">
      <c r="A5" s="26">
        <v>18400000</v>
      </c>
      <c r="B5" s="61">
        <v>1870</v>
      </c>
      <c r="C5" s="27" t="s">
        <v>99</v>
      </c>
      <c r="D5" s="26" t="s">
        <v>103</v>
      </c>
      <c r="E5" s="26">
        <v>1</v>
      </c>
      <c r="F5" s="26" t="s">
        <v>93</v>
      </c>
      <c r="G5" s="26" t="s">
        <v>236</v>
      </c>
    </row>
    <row r="6" spans="1:7" x14ac:dyDescent="0.25">
      <c r="A6" s="26">
        <v>18800000</v>
      </c>
      <c r="B6" s="61">
        <v>700</v>
      </c>
      <c r="C6" s="27" t="s">
        <v>99</v>
      </c>
      <c r="D6" s="26" t="s">
        <v>235</v>
      </c>
      <c r="E6" s="26">
        <v>1</v>
      </c>
      <c r="F6" s="26" t="s">
        <v>93</v>
      </c>
      <c r="G6" s="26" t="s">
        <v>236</v>
      </c>
    </row>
    <row r="7" spans="1:7" x14ac:dyDescent="0.25">
      <c r="A7" s="26">
        <v>22100000</v>
      </c>
      <c r="B7" s="61">
        <v>3835</v>
      </c>
      <c r="C7" s="27" t="s">
        <v>99</v>
      </c>
      <c r="D7" s="26" t="s">
        <v>104</v>
      </c>
      <c r="E7" s="26">
        <v>1</v>
      </c>
      <c r="F7" s="26" t="s">
        <v>93</v>
      </c>
      <c r="G7" s="26" t="s">
        <v>236</v>
      </c>
    </row>
    <row r="8" spans="1:7" x14ac:dyDescent="0.25">
      <c r="A8" s="26">
        <v>22400000</v>
      </c>
      <c r="B8" s="61">
        <v>4500</v>
      </c>
      <c r="C8" s="27" t="s">
        <v>99</v>
      </c>
      <c r="D8" s="26" t="s">
        <v>100</v>
      </c>
      <c r="E8" s="26">
        <v>1</v>
      </c>
      <c r="F8" s="26" t="s">
        <v>93</v>
      </c>
      <c r="G8" s="26" t="s">
        <v>236</v>
      </c>
    </row>
    <row r="9" spans="1:7" x14ac:dyDescent="0.25">
      <c r="A9" s="26">
        <v>22800000</v>
      </c>
      <c r="B9" s="61">
        <v>3350</v>
      </c>
      <c r="C9" s="27" t="s">
        <v>99</v>
      </c>
      <c r="D9" s="26" t="s">
        <v>105</v>
      </c>
      <c r="E9" s="26">
        <v>1</v>
      </c>
      <c r="F9" s="26" t="s">
        <v>93</v>
      </c>
      <c r="G9" s="26" t="s">
        <v>236</v>
      </c>
    </row>
    <row r="10" spans="1:7" x14ac:dyDescent="0.25">
      <c r="A10" s="26">
        <v>24400000</v>
      </c>
      <c r="B10" s="61">
        <v>100</v>
      </c>
      <c r="C10" s="27" t="s">
        <v>99</v>
      </c>
      <c r="D10" s="26" t="s">
        <v>100</v>
      </c>
      <c r="E10" s="26">
        <v>1</v>
      </c>
      <c r="F10" s="26" t="s">
        <v>93</v>
      </c>
      <c r="G10" s="26" t="s">
        <v>236</v>
      </c>
    </row>
    <row r="11" spans="1:7" x14ac:dyDescent="0.25">
      <c r="A11" s="26">
        <v>24900000</v>
      </c>
      <c r="B11" s="61">
        <v>396</v>
      </c>
      <c r="C11" s="27" t="s">
        <v>99</v>
      </c>
      <c r="D11" s="26" t="s">
        <v>87</v>
      </c>
      <c r="E11" s="26">
        <v>1</v>
      </c>
      <c r="F11" s="26" t="s">
        <v>93</v>
      </c>
      <c r="G11" s="26" t="s">
        <v>236</v>
      </c>
    </row>
    <row r="12" spans="1:7" x14ac:dyDescent="0.25">
      <c r="A12" s="26">
        <v>30100000</v>
      </c>
      <c r="B12" s="61">
        <v>4375</v>
      </c>
      <c r="C12" s="27" t="s">
        <v>99</v>
      </c>
      <c r="D12" s="26" t="s">
        <v>100</v>
      </c>
      <c r="E12" s="26">
        <v>1</v>
      </c>
      <c r="F12" s="26" t="s">
        <v>93</v>
      </c>
      <c r="G12" s="26" t="s">
        <v>236</v>
      </c>
    </row>
    <row r="13" spans="1:7" x14ac:dyDescent="0.25">
      <c r="A13" s="26">
        <v>30200000</v>
      </c>
      <c r="B13" s="61">
        <v>4990</v>
      </c>
      <c r="C13" s="27" t="s">
        <v>99</v>
      </c>
      <c r="D13" s="26" t="s">
        <v>100</v>
      </c>
      <c r="E13" s="26">
        <v>1</v>
      </c>
      <c r="F13" s="26" t="s">
        <v>93</v>
      </c>
      <c r="G13" s="26" t="s">
        <v>236</v>
      </c>
    </row>
    <row r="14" spans="1:7" x14ac:dyDescent="0.25">
      <c r="A14" s="26">
        <v>31100000</v>
      </c>
      <c r="B14" s="61">
        <v>2005</v>
      </c>
      <c r="C14" s="27" t="s">
        <v>99</v>
      </c>
      <c r="D14" s="26" t="s">
        <v>235</v>
      </c>
      <c r="E14" s="26">
        <v>1</v>
      </c>
      <c r="F14" s="26" t="s">
        <v>93</v>
      </c>
      <c r="G14" s="26" t="s">
        <v>236</v>
      </c>
    </row>
    <row r="15" spans="1:7" x14ac:dyDescent="0.25">
      <c r="A15" s="26">
        <v>31200000</v>
      </c>
      <c r="B15" s="61">
        <v>485</v>
      </c>
      <c r="C15" s="27" t="s">
        <v>99</v>
      </c>
      <c r="D15" s="26" t="s">
        <v>100</v>
      </c>
      <c r="E15" s="26">
        <v>1</v>
      </c>
      <c r="F15" s="26" t="s">
        <v>93</v>
      </c>
      <c r="G15" s="26" t="s">
        <v>236</v>
      </c>
    </row>
    <row r="16" spans="1:7" x14ac:dyDescent="0.25">
      <c r="A16" s="26">
        <v>31400000</v>
      </c>
      <c r="B16" s="61">
        <v>1000</v>
      </c>
      <c r="C16" s="27" t="s">
        <v>99</v>
      </c>
      <c r="D16" s="26" t="s">
        <v>100</v>
      </c>
      <c r="E16" s="26">
        <v>1</v>
      </c>
      <c r="F16" s="26" t="s">
        <v>93</v>
      </c>
      <c r="G16" s="26" t="s">
        <v>236</v>
      </c>
    </row>
    <row r="17" spans="1:7" x14ac:dyDescent="0.25">
      <c r="A17" s="26">
        <v>31500000</v>
      </c>
      <c r="B17" s="61">
        <v>2490</v>
      </c>
      <c r="C17" s="27" t="s">
        <v>99</v>
      </c>
      <c r="D17" s="26" t="s">
        <v>235</v>
      </c>
      <c r="E17" s="26">
        <v>1</v>
      </c>
      <c r="F17" s="26" t="s">
        <v>93</v>
      </c>
      <c r="G17" s="26" t="s">
        <v>236</v>
      </c>
    </row>
    <row r="18" spans="1:7" x14ac:dyDescent="0.25">
      <c r="A18" s="26">
        <v>31600000</v>
      </c>
      <c r="B18" s="61">
        <v>1500</v>
      </c>
      <c r="C18" s="27" t="s">
        <v>99</v>
      </c>
      <c r="D18" s="26" t="s">
        <v>103</v>
      </c>
      <c r="E18" s="26">
        <v>1</v>
      </c>
      <c r="F18" s="26" t="s">
        <v>93</v>
      </c>
      <c r="G18" s="26" t="s">
        <v>236</v>
      </c>
    </row>
    <row r="19" spans="1:7" x14ac:dyDescent="0.25">
      <c r="A19" s="26">
        <v>31700000</v>
      </c>
      <c r="B19" s="61">
        <v>430</v>
      </c>
      <c r="C19" s="27" t="s">
        <v>99</v>
      </c>
      <c r="D19" s="26" t="s">
        <v>104</v>
      </c>
      <c r="E19" s="26">
        <v>1</v>
      </c>
      <c r="F19" s="26" t="s">
        <v>93</v>
      </c>
      <c r="G19" s="26" t="s">
        <v>236</v>
      </c>
    </row>
    <row r="20" spans="1:7" x14ac:dyDescent="0.25">
      <c r="A20" s="26">
        <v>32300000</v>
      </c>
      <c r="B20" s="61">
        <v>195630</v>
      </c>
      <c r="C20" s="27" t="s">
        <v>102</v>
      </c>
      <c r="D20" s="26" t="s">
        <v>103</v>
      </c>
      <c r="E20" s="26">
        <v>1</v>
      </c>
      <c r="F20" s="26"/>
      <c r="G20" s="26" t="s">
        <v>236</v>
      </c>
    </row>
    <row r="21" spans="1:7" x14ac:dyDescent="0.25">
      <c r="A21" s="26">
        <v>32400000</v>
      </c>
      <c r="B21" s="61">
        <v>200</v>
      </c>
      <c r="C21" s="27" t="s">
        <v>99</v>
      </c>
      <c r="D21" s="26" t="s">
        <v>103</v>
      </c>
      <c r="E21" s="26">
        <v>1</v>
      </c>
      <c r="F21" s="26" t="s">
        <v>93</v>
      </c>
      <c r="G21" s="26" t="s">
        <v>236</v>
      </c>
    </row>
    <row r="22" spans="1:7" x14ac:dyDescent="0.25">
      <c r="A22" s="26">
        <v>33100000</v>
      </c>
      <c r="B22" s="61">
        <v>1275</v>
      </c>
      <c r="C22" s="27" t="s">
        <v>99</v>
      </c>
      <c r="D22" s="26" t="s">
        <v>103</v>
      </c>
      <c r="E22" s="26">
        <v>1</v>
      </c>
      <c r="F22" s="26" t="s">
        <v>93</v>
      </c>
      <c r="G22" s="26" t="s">
        <v>236</v>
      </c>
    </row>
    <row r="23" spans="1:7" x14ac:dyDescent="0.25">
      <c r="A23" s="26">
        <v>33600000</v>
      </c>
      <c r="B23" s="61">
        <v>340</v>
      </c>
      <c r="C23" s="27" t="s">
        <v>99</v>
      </c>
      <c r="D23" s="26" t="s">
        <v>100</v>
      </c>
      <c r="E23" s="26">
        <v>1</v>
      </c>
      <c r="F23" s="26" t="s">
        <v>93</v>
      </c>
      <c r="G23" s="26" t="s">
        <v>236</v>
      </c>
    </row>
    <row r="24" spans="1:7" x14ac:dyDescent="0.25">
      <c r="A24" s="26">
        <v>34300000</v>
      </c>
      <c r="B24" s="61">
        <v>4971</v>
      </c>
      <c r="C24" s="27" t="s">
        <v>99</v>
      </c>
      <c r="D24" s="26" t="s">
        <v>87</v>
      </c>
      <c r="E24" s="26">
        <v>1</v>
      </c>
      <c r="F24" s="26" t="s">
        <v>93</v>
      </c>
      <c r="G24" s="26" t="s">
        <v>236</v>
      </c>
    </row>
    <row r="25" spans="1:7" x14ac:dyDescent="0.25">
      <c r="A25" s="26">
        <v>34900000</v>
      </c>
      <c r="B25" s="61">
        <v>900</v>
      </c>
      <c r="C25" s="27" t="s">
        <v>99</v>
      </c>
      <c r="D25" s="26" t="s">
        <v>65</v>
      </c>
      <c r="E25" s="26">
        <v>1</v>
      </c>
      <c r="F25" s="26" t="s">
        <v>93</v>
      </c>
      <c r="G25" s="26" t="s">
        <v>236</v>
      </c>
    </row>
    <row r="26" spans="1:7" x14ac:dyDescent="0.25">
      <c r="A26" s="26">
        <v>35100000</v>
      </c>
      <c r="B26" s="61">
        <v>3350</v>
      </c>
      <c r="C26" s="27" t="s">
        <v>99</v>
      </c>
      <c r="D26" s="26" t="s">
        <v>100</v>
      </c>
      <c r="E26" s="26">
        <v>1</v>
      </c>
      <c r="F26" s="26" t="s">
        <v>93</v>
      </c>
      <c r="G26" s="26" t="s">
        <v>236</v>
      </c>
    </row>
    <row r="27" spans="1:7" x14ac:dyDescent="0.25">
      <c r="A27" s="26">
        <v>35800000</v>
      </c>
      <c r="B27" s="61">
        <v>1000</v>
      </c>
      <c r="C27" s="27" t="s">
        <v>99</v>
      </c>
      <c r="D27" s="26" t="s">
        <v>87</v>
      </c>
      <c r="E27" s="26">
        <v>1</v>
      </c>
      <c r="F27" s="26" t="s">
        <v>93</v>
      </c>
      <c r="G27" s="26" t="s">
        <v>236</v>
      </c>
    </row>
    <row r="28" spans="1:7" x14ac:dyDescent="0.25">
      <c r="A28" s="26">
        <v>38400000</v>
      </c>
      <c r="B28" s="61">
        <v>1600</v>
      </c>
      <c r="C28" s="27" t="s">
        <v>99</v>
      </c>
      <c r="D28" s="26" t="s">
        <v>103</v>
      </c>
      <c r="E28" s="26">
        <v>1</v>
      </c>
      <c r="F28" s="26" t="s">
        <v>93</v>
      </c>
      <c r="G28" s="26" t="s">
        <v>236</v>
      </c>
    </row>
    <row r="29" spans="1:7" x14ac:dyDescent="0.25">
      <c r="A29" s="26">
        <v>39100000</v>
      </c>
      <c r="B29" s="61">
        <v>4900</v>
      </c>
      <c r="C29" s="27" t="s">
        <v>99</v>
      </c>
      <c r="D29" s="26" t="s">
        <v>103</v>
      </c>
      <c r="E29" s="26">
        <v>1</v>
      </c>
      <c r="F29" s="26" t="s">
        <v>93</v>
      </c>
      <c r="G29" s="26" t="s">
        <v>236</v>
      </c>
    </row>
    <row r="30" spans="1:7" x14ac:dyDescent="0.25">
      <c r="A30" s="26">
        <v>39200000</v>
      </c>
      <c r="B30" s="61">
        <v>4990</v>
      </c>
      <c r="C30" s="27" t="s">
        <v>99</v>
      </c>
      <c r="D30" s="26" t="s">
        <v>103</v>
      </c>
      <c r="E30" s="26">
        <v>1</v>
      </c>
      <c r="F30" s="26" t="s">
        <v>93</v>
      </c>
      <c r="G30" s="26" t="s">
        <v>236</v>
      </c>
    </row>
    <row r="31" spans="1:7" x14ac:dyDescent="0.25">
      <c r="A31" s="26">
        <v>39500000</v>
      </c>
      <c r="B31" s="61">
        <v>1739</v>
      </c>
      <c r="C31" s="27" t="s">
        <v>99</v>
      </c>
      <c r="D31" s="26" t="s">
        <v>103</v>
      </c>
      <c r="E31" s="26">
        <v>1</v>
      </c>
      <c r="F31" s="26" t="s">
        <v>93</v>
      </c>
      <c r="G31" s="26" t="s">
        <v>236</v>
      </c>
    </row>
    <row r="32" spans="1:7" x14ac:dyDescent="0.25">
      <c r="A32" s="26">
        <v>39700000</v>
      </c>
      <c r="B32" s="61">
        <v>3610</v>
      </c>
      <c r="C32" s="27" t="s">
        <v>99</v>
      </c>
      <c r="D32" s="26" t="s">
        <v>103</v>
      </c>
      <c r="E32" s="26">
        <v>1</v>
      </c>
      <c r="F32" s="26" t="s">
        <v>93</v>
      </c>
      <c r="G32" s="26" t="s">
        <v>236</v>
      </c>
    </row>
    <row r="33" spans="1:7" x14ac:dyDescent="0.25">
      <c r="A33" s="26">
        <v>42100000</v>
      </c>
      <c r="B33" s="61">
        <v>1845</v>
      </c>
      <c r="C33" s="27" t="s">
        <v>99</v>
      </c>
      <c r="D33" s="26" t="s">
        <v>100</v>
      </c>
      <c r="E33" s="26">
        <v>1</v>
      </c>
      <c r="F33" s="26" t="s">
        <v>93</v>
      </c>
      <c r="G33" s="26" t="s">
        <v>236</v>
      </c>
    </row>
    <row r="34" spans="1:7" x14ac:dyDescent="0.25">
      <c r="A34" s="26">
        <v>42500000</v>
      </c>
      <c r="B34" s="61">
        <v>4900</v>
      </c>
      <c r="C34" s="27" t="s">
        <v>99</v>
      </c>
      <c r="D34" s="26" t="s">
        <v>103</v>
      </c>
      <c r="E34" s="26">
        <v>1</v>
      </c>
      <c r="F34" s="26" t="s">
        <v>93</v>
      </c>
      <c r="G34" s="26" t="s">
        <v>236</v>
      </c>
    </row>
    <row r="35" spans="1:7" x14ac:dyDescent="0.25">
      <c r="A35" s="26">
        <v>42600000</v>
      </c>
      <c r="B35" s="61">
        <v>440</v>
      </c>
      <c r="C35" s="27" t="s">
        <v>99</v>
      </c>
      <c r="D35" s="26" t="s">
        <v>87</v>
      </c>
      <c r="E35" s="26">
        <v>1</v>
      </c>
      <c r="F35" s="26" t="s">
        <v>93</v>
      </c>
      <c r="G35" s="26" t="s">
        <v>236</v>
      </c>
    </row>
    <row r="36" spans="1:7" x14ac:dyDescent="0.25">
      <c r="A36" s="26">
        <v>42700000</v>
      </c>
      <c r="B36" s="61">
        <v>4000</v>
      </c>
      <c r="C36" s="27" t="s">
        <v>99</v>
      </c>
      <c r="D36" s="26" t="s">
        <v>103</v>
      </c>
      <c r="E36" s="26">
        <v>1</v>
      </c>
      <c r="F36" s="26" t="s">
        <v>93</v>
      </c>
      <c r="G36" s="26" t="s">
        <v>236</v>
      </c>
    </row>
    <row r="37" spans="1:7" x14ac:dyDescent="0.25">
      <c r="A37" s="26">
        <v>42900000</v>
      </c>
      <c r="B37" s="61">
        <v>90000</v>
      </c>
      <c r="C37" s="27" t="s">
        <v>101</v>
      </c>
      <c r="D37" s="26" t="s">
        <v>103</v>
      </c>
      <c r="E37" s="26">
        <v>1</v>
      </c>
      <c r="F37" s="26" t="s">
        <v>93</v>
      </c>
      <c r="G37" s="26" t="s">
        <v>236</v>
      </c>
    </row>
    <row r="38" spans="1:7" x14ac:dyDescent="0.25">
      <c r="A38" s="26">
        <v>44100000</v>
      </c>
      <c r="B38" s="61">
        <v>2420</v>
      </c>
      <c r="C38" s="27" t="s">
        <v>99</v>
      </c>
      <c r="D38" s="26" t="s">
        <v>103</v>
      </c>
      <c r="E38" s="26">
        <v>1</v>
      </c>
      <c r="F38" s="26" t="s">
        <v>93</v>
      </c>
      <c r="G38" s="26" t="s">
        <v>236</v>
      </c>
    </row>
    <row r="39" spans="1:7" x14ac:dyDescent="0.25">
      <c r="A39" s="26">
        <v>44200000</v>
      </c>
      <c r="B39" s="61">
        <v>2900</v>
      </c>
      <c r="C39" s="27" t="s">
        <v>99</v>
      </c>
      <c r="D39" s="26" t="s">
        <v>103</v>
      </c>
      <c r="E39" s="26">
        <v>1</v>
      </c>
      <c r="F39" s="26" t="s">
        <v>93</v>
      </c>
      <c r="G39" s="26" t="s">
        <v>236</v>
      </c>
    </row>
    <row r="40" spans="1:7" x14ac:dyDescent="0.25">
      <c r="A40" s="26">
        <v>44400000</v>
      </c>
      <c r="B40" s="61">
        <v>300</v>
      </c>
      <c r="C40" s="27" t="s">
        <v>99</v>
      </c>
      <c r="D40" s="26" t="s">
        <v>87</v>
      </c>
      <c r="E40" s="26">
        <v>1</v>
      </c>
      <c r="F40" s="26" t="s">
        <v>93</v>
      </c>
      <c r="G40" s="26" t="s">
        <v>236</v>
      </c>
    </row>
    <row r="41" spans="1:7" x14ac:dyDescent="0.25">
      <c r="A41" s="26">
        <v>44500000</v>
      </c>
      <c r="B41" s="61">
        <v>4925</v>
      </c>
      <c r="C41" s="27" t="s">
        <v>99</v>
      </c>
      <c r="D41" s="26" t="s">
        <v>100</v>
      </c>
      <c r="E41" s="26">
        <v>1</v>
      </c>
      <c r="F41" s="26" t="s">
        <v>93</v>
      </c>
      <c r="G41" s="26" t="s">
        <v>236</v>
      </c>
    </row>
    <row r="42" spans="1:7" x14ac:dyDescent="0.25">
      <c r="A42" s="26">
        <v>44600000</v>
      </c>
      <c r="B42" s="61">
        <v>3340</v>
      </c>
      <c r="C42" s="27" t="s">
        <v>99</v>
      </c>
      <c r="D42" s="26" t="s">
        <v>103</v>
      </c>
      <c r="E42" s="26">
        <v>1</v>
      </c>
      <c r="F42" s="26" t="s">
        <v>93</v>
      </c>
      <c r="G42" s="26" t="s">
        <v>236</v>
      </c>
    </row>
    <row r="43" spans="1:7" x14ac:dyDescent="0.25">
      <c r="A43" s="26">
        <v>44800000</v>
      </c>
      <c r="B43" s="61">
        <v>800</v>
      </c>
      <c r="C43" s="27" t="s">
        <v>99</v>
      </c>
      <c r="D43" s="26" t="s">
        <v>65</v>
      </c>
      <c r="E43" s="26">
        <v>1</v>
      </c>
      <c r="F43" s="26" t="s">
        <v>93</v>
      </c>
      <c r="G43" s="26" t="s">
        <v>236</v>
      </c>
    </row>
    <row r="44" spans="1:7" x14ac:dyDescent="0.25">
      <c r="A44" s="26">
        <v>45200000</v>
      </c>
      <c r="B44" s="61">
        <v>124900</v>
      </c>
      <c r="C44" s="27" t="s">
        <v>101</v>
      </c>
      <c r="D44" s="26" t="s">
        <v>103</v>
      </c>
      <c r="E44" s="26">
        <v>1</v>
      </c>
      <c r="F44" s="26" t="s">
        <v>93</v>
      </c>
      <c r="G44" s="26" t="s">
        <v>236</v>
      </c>
    </row>
    <row r="45" spans="1:7" x14ac:dyDescent="0.25">
      <c r="A45" s="26">
        <v>45300000</v>
      </c>
      <c r="B45" s="61">
        <v>4900</v>
      </c>
      <c r="C45" s="27" t="s">
        <v>99</v>
      </c>
      <c r="D45" s="26" t="s">
        <v>103</v>
      </c>
      <c r="E45" s="26">
        <v>1</v>
      </c>
      <c r="F45" s="26" t="s">
        <v>93</v>
      </c>
      <c r="G45" s="26" t="s">
        <v>236</v>
      </c>
    </row>
    <row r="46" spans="1:7" x14ac:dyDescent="0.25">
      <c r="A46" s="26">
        <v>45400000</v>
      </c>
      <c r="B46" s="61">
        <v>189600</v>
      </c>
      <c r="C46" s="27" t="s">
        <v>101</v>
      </c>
      <c r="D46" s="26" t="s">
        <v>104</v>
      </c>
      <c r="E46" s="26">
        <v>1</v>
      </c>
      <c r="F46" s="26" t="s">
        <v>93</v>
      </c>
      <c r="G46" s="26" t="s">
        <v>236</v>
      </c>
    </row>
    <row r="47" spans="1:7" x14ac:dyDescent="0.25">
      <c r="A47" s="26">
        <v>50100000</v>
      </c>
      <c r="B47" s="61">
        <v>4990</v>
      </c>
      <c r="C47" s="27" t="s">
        <v>99</v>
      </c>
      <c r="D47" s="26" t="s">
        <v>103</v>
      </c>
      <c r="E47" s="26">
        <v>1</v>
      </c>
      <c r="F47" s="26" t="s">
        <v>93</v>
      </c>
      <c r="G47" s="26" t="s">
        <v>236</v>
      </c>
    </row>
    <row r="48" spans="1:7" x14ac:dyDescent="0.25">
      <c r="A48" s="26">
        <v>50300000</v>
      </c>
      <c r="B48" s="61">
        <v>3940</v>
      </c>
      <c r="C48" s="27" t="s">
        <v>99</v>
      </c>
      <c r="D48" s="26" t="s">
        <v>100</v>
      </c>
      <c r="E48" s="26">
        <v>1</v>
      </c>
      <c r="F48" s="26" t="s">
        <v>93</v>
      </c>
      <c r="G48" s="26" t="s">
        <v>236</v>
      </c>
    </row>
    <row r="49" spans="1:7" x14ac:dyDescent="0.25">
      <c r="A49" s="26">
        <v>50400000</v>
      </c>
      <c r="B49" s="61">
        <v>1500</v>
      </c>
      <c r="C49" s="27" t="s">
        <v>99</v>
      </c>
      <c r="D49" s="26" t="s">
        <v>100</v>
      </c>
      <c r="E49" s="26">
        <v>1</v>
      </c>
      <c r="F49" s="26" t="s">
        <v>93</v>
      </c>
      <c r="G49" s="26" t="s">
        <v>236</v>
      </c>
    </row>
    <row r="50" spans="1:7" x14ac:dyDescent="0.25">
      <c r="A50" s="26">
        <v>50500000</v>
      </c>
      <c r="B50" s="61">
        <v>2640</v>
      </c>
      <c r="C50" s="27" t="s">
        <v>99</v>
      </c>
      <c r="D50" s="26" t="s">
        <v>100</v>
      </c>
      <c r="E50" s="26">
        <v>1</v>
      </c>
      <c r="F50" s="26" t="s">
        <v>93</v>
      </c>
      <c r="G50" s="26" t="s">
        <v>236</v>
      </c>
    </row>
    <row r="51" spans="1:7" x14ac:dyDescent="0.25">
      <c r="A51" s="26">
        <v>50700000</v>
      </c>
      <c r="B51" s="61">
        <v>4900</v>
      </c>
      <c r="C51" s="27" t="s">
        <v>99</v>
      </c>
      <c r="D51" s="26" t="s">
        <v>100</v>
      </c>
      <c r="E51" s="26">
        <v>1</v>
      </c>
      <c r="F51" s="26" t="s">
        <v>93</v>
      </c>
      <c r="G51" s="26" t="s">
        <v>236</v>
      </c>
    </row>
    <row r="52" spans="1:7" x14ac:dyDescent="0.25">
      <c r="A52" s="26">
        <v>50800000</v>
      </c>
      <c r="B52" s="61">
        <v>2155</v>
      </c>
      <c r="C52" s="27" t="s">
        <v>99</v>
      </c>
      <c r="D52" s="26" t="s">
        <v>103</v>
      </c>
      <c r="E52" s="26">
        <v>1</v>
      </c>
      <c r="F52" s="26" t="s">
        <v>93</v>
      </c>
      <c r="G52" s="26" t="s">
        <v>236</v>
      </c>
    </row>
    <row r="53" spans="1:7" x14ac:dyDescent="0.25">
      <c r="A53" s="26">
        <v>63700000</v>
      </c>
      <c r="B53" s="61">
        <v>600</v>
      </c>
      <c r="C53" s="27" t="s">
        <v>101</v>
      </c>
      <c r="D53" s="26" t="s">
        <v>104</v>
      </c>
      <c r="E53" s="26">
        <v>1</v>
      </c>
      <c r="F53" s="26" t="s">
        <v>93</v>
      </c>
      <c r="G53" s="26" t="s">
        <v>236</v>
      </c>
    </row>
    <row r="54" spans="1:7" x14ac:dyDescent="0.25">
      <c r="A54" s="26">
        <v>71300000</v>
      </c>
      <c r="B54" s="61">
        <v>4990</v>
      </c>
      <c r="C54" s="27" t="s">
        <v>99</v>
      </c>
      <c r="D54" s="26" t="s">
        <v>100</v>
      </c>
      <c r="E54" s="26">
        <v>1</v>
      </c>
      <c r="F54" s="26" t="s">
        <v>93</v>
      </c>
      <c r="G54" s="26" t="s">
        <v>236</v>
      </c>
    </row>
    <row r="55" spans="1:7" x14ac:dyDescent="0.25">
      <c r="A55" s="26">
        <v>72300000</v>
      </c>
      <c r="B55" s="61">
        <v>915</v>
      </c>
      <c r="C55" s="27" t="s">
        <v>99</v>
      </c>
      <c r="D55" s="26" t="s">
        <v>65</v>
      </c>
      <c r="E55" s="26">
        <v>1</v>
      </c>
      <c r="F55" s="26" t="s">
        <v>93</v>
      </c>
      <c r="G55" s="26" t="s">
        <v>236</v>
      </c>
    </row>
    <row r="56" spans="1:7" x14ac:dyDescent="0.25">
      <c r="A56" s="26">
        <v>75100000</v>
      </c>
      <c r="B56" s="61">
        <v>2400</v>
      </c>
      <c r="C56" s="27" t="s">
        <v>99</v>
      </c>
      <c r="D56" s="26" t="s">
        <v>87</v>
      </c>
      <c r="E56" s="26">
        <v>1</v>
      </c>
      <c r="F56" s="26" t="s">
        <v>93</v>
      </c>
      <c r="G56" s="26" t="s">
        <v>236</v>
      </c>
    </row>
    <row r="57" spans="1:7" x14ac:dyDescent="0.25">
      <c r="A57" s="26">
        <v>79300000</v>
      </c>
      <c r="B57" s="61">
        <v>4775</v>
      </c>
      <c r="C57" s="27" t="s">
        <v>99</v>
      </c>
      <c r="D57" s="26" t="s">
        <v>105</v>
      </c>
      <c r="E57" s="26">
        <v>1</v>
      </c>
      <c r="F57" s="26" t="s">
        <v>93</v>
      </c>
      <c r="G57" s="26" t="s">
        <v>236</v>
      </c>
    </row>
    <row r="58" spans="1:7" x14ac:dyDescent="0.25">
      <c r="A58" s="26">
        <v>79800000</v>
      </c>
      <c r="B58" s="61">
        <v>1000</v>
      </c>
      <c r="C58" s="27" t="s">
        <v>99</v>
      </c>
      <c r="D58" s="26" t="s">
        <v>103</v>
      </c>
      <c r="E58" s="26">
        <v>1</v>
      </c>
      <c r="F58" s="26" t="s">
        <v>93</v>
      </c>
      <c r="G58" s="26" t="s">
        <v>236</v>
      </c>
    </row>
    <row r="59" spans="1:7" x14ac:dyDescent="0.25">
      <c r="A59" s="26">
        <v>79900000</v>
      </c>
      <c r="B59" s="61">
        <v>15000</v>
      </c>
      <c r="C59" s="27" t="s">
        <v>99</v>
      </c>
      <c r="D59" s="26" t="s">
        <v>100</v>
      </c>
      <c r="E59" s="26">
        <v>1</v>
      </c>
      <c r="F59" s="26" t="s">
        <v>93</v>
      </c>
      <c r="G59" s="26" t="s">
        <v>236</v>
      </c>
    </row>
    <row r="60" spans="1:7" x14ac:dyDescent="0.25">
      <c r="A60" s="26">
        <v>80500000</v>
      </c>
      <c r="B60" s="61">
        <v>1000</v>
      </c>
      <c r="C60" s="27" t="s">
        <v>99</v>
      </c>
      <c r="D60" s="26" t="s">
        <v>105</v>
      </c>
      <c r="E60" s="26">
        <v>1</v>
      </c>
      <c r="F60" s="26" t="s">
        <v>93</v>
      </c>
      <c r="G60" s="26" t="s">
        <v>236</v>
      </c>
    </row>
    <row r="61" spans="1:7" x14ac:dyDescent="0.25">
      <c r="A61" s="26">
        <v>90500000</v>
      </c>
      <c r="B61" s="61">
        <v>4970</v>
      </c>
      <c r="C61" s="27" t="s">
        <v>99</v>
      </c>
      <c r="D61" s="26" t="s">
        <v>87</v>
      </c>
      <c r="E61" s="26">
        <v>1</v>
      </c>
      <c r="F61" s="26" t="s">
        <v>93</v>
      </c>
      <c r="G61" s="26" t="s">
        <v>236</v>
      </c>
    </row>
    <row r="62" spans="1:7" x14ac:dyDescent="0.25">
      <c r="A62" s="26">
        <v>90900000</v>
      </c>
      <c r="B62" s="61">
        <v>1950</v>
      </c>
      <c r="C62" s="27" t="s">
        <v>99</v>
      </c>
      <c r="D62" s="26" t="s">
        <v>103</v>
      </c>
      <c r="E62" s="26">
        <v>1</v>
      </c>
      <c r="F62" s="26" t="s">
        <v>93</v>
      </c>
      <c r="G62" s="26" t="s">
        <v>236</v>
      </c>
    </row>
    <row r="63" spans="1:7" x14ac:dyDescent="0.25">
      <c r="A63" s="26">
        <v>92200000</v>
      </c>
      <c r="B63" s="61">
        <v>1870</v>
      </c>
      <c r="C63" s="27" t="s">
        <v>99</v>
      </c>
      <c r="D63" s="26" t="s">
        <v>105</v>
      </c>
      <c r="E63" s="26">
        <v>1</v>
      </c>
      <c r="F63" s="26" t="s">
        <v>93</v>
      </c>
      <c r="G63" s="26" t="s">
        <v>236</v>
      </c>
    </row>
    <row r="64" spans="1:7" x14ac:dyDescent="0.25">
      <c r="A64" s="26">
        <v>92600000</v>
      </c>
      <c r="B64" s="61">
        <v>4990</v>
      </c>
      <c r="C64" s="27" t="s">
        <v>99</v>
      </c>
      <c r="D64" s="26" t="s">
        <v>105</v>
      </c>
      <c r="E64" s="26">
        <v>1</v>
      </c>
      <c r="F64" s="26" t="s">
        <v>93</v>
      </c>
      <c r="G64" s="26" t="s">
        <v>236</v>
      </c>
    </row>
  </sheetData>
  <pageMargins left="0.2" right="0.2" top="0.75" bottom="0.5" header="0.3" footer="0.3"/>
  <pageSetup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66FF"/>
  </sheetPr>
  <dimension ref="A1:M151"/>
  <sheetViews>
    <sheetView zoomScale="120" zoomScaleNormal="12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35" sqref="B35"/>
    </sheetView>
  </sheetViews>
  <sheetFormatPr defaultRowHeight="12.75" x14ac:dyDescent="0.25"/>
  <cols>
    <col min="1" max="1" width="7.28515625" style="14" customWidth="1"/>
    <col min="2" max="2" width="10" style="15" customWidth="1"/>
    <col min="3" max="3" width="9.85546875" style="7" customWidth="1"/>
    <col min="4" max="4" width="31.5703125" style="38" customWidth="1"/>
    <col min="5" max="5" width="12.7109375" style="16" customWidth="1"/>
    <col min="6" max="6" width="8" style="14" customWidth="1"/>
    <col min="7" max="7" width="10.5703125" style="14" customWidth="1"/>
    <col min="8" max="8" width="58.7109375" style="16" customWidth="1"/>
    <col min="9" max="9" width="15.7109375" style="11" customWidth="1"/>
    <col min="10" max="10" width="14" style="11" customWidth="1"/>
    <col min="11" max="11" width="13.7109375" style="25" customWidth="1"/>
    <col min="12" max="12" width="15.140625" style="24" customWidth="1"/>
    <col min="13" max="13" width="12.85546875" style="7" customWidth="1"/>
    <col min="14" max="178" width="9.140625" style="7"/>
    <col min="179" max="179" width="8" style="7" customWidth="1"/>
    <col min="180" max="180" width="10.85546875" style="7" customWidth="1"/>
    <col min="181" max="181" width="25.85546875" style="7" customWidth="1"/>
    <col min="182" max="182" width="12.140625" style="7" customWidth="1"/>
    <col min="183" max="183" width="12.42578125" style="7" customWidth="1"/>
    <col min="184" max="184" width="9.7109375" style="7" customWidth="1"/>
    <col min="185" max="185" width="33.5703125" style="7" customWidth="1"/>
    <col min="186" max="186" width="10.5703125" style="7" customWidth="1"/>
    <col min="187" max="187" width="38.7109375" style="7" customWidth="1"/>
    <col min="188" max="188" width="10.85546875" style="7" customWidth="1"/>
    <col min="189" max="189" width="12.7109375" style="7" customWidth="1"/>
    <col min="190" max="190" width="10.5703125" style="7" customWidth="1"/>
    <col min="191" max="191" width="12.28515625" style="7" customWidth="1"/>
    <col min="192" max="192" width="5.42578125" style="7" customWidth="1"/>
    <col min="193" max="196" width="9.140625" style="7"/>
    <col min="197" max="198" width="11.42578125" style="7" bestFit="1" customWidth="1"/>
    <col min="199" max="434" width="9.140625" style="7"/>
    <col min="435" max="435" width="8" style="7" customWidth="1"/>
    <col min="436" max="436" width="10.85546875" style="7" customWidth="1"/>
    <col min="437" max="437" width="25.85546875" style="7" customWidth="1"/>
    <col min="438" max="438" width="12.140625" style="7" customWidth="1"/>
    <col min="439" max="439" width="12.42578125" style="7" customWidth="1"/>
    <col min="440" max="440" width="9.7109375" style="7" customWidth="1"/>
    <col min="441" max="441" width="33.5703125" style="7" customWidth="1"/>
    <col min="442" max="442" width="10.5703125" style="7" customWidth="1"/>
    <col min="443" max="443" width="38.7109375" style="7" customWidth="1"/>
    <col min="444" max="444" width="10.85546875" style="7" customWidth="1"/>
    <col min="445" max="445" width="12.7109375" style="7" customWidth="1"/>
    <col min="446" max="446" width="10.5703125" style="7" customWidth="1"/>
    <col min="447" max="447" width="12.28515625" style="7" customWidth="1"/>
    <col min="448" max="448" width="5.42578125" style="7" customWidth="1"/>
    <col min="449" max="452" width="9.140625" style="7"/>
    <col min="453" max="454" width="11.42578125" style="7" bestFit="1" customWidth="1"/>
    <col min="455" max="690" width="9.140625" style="7"/>
    <col min="691" max="691" width="8" style="7" customWidth="1"/>
    <col min="692" max="692" width="10.85546875" style="7" customWidth="1"/>
    <col min="693" max="693" width="25.85546875" style="7" customWidth="1"/>
    <col min="694" max="694" width="12.140625" style="7" customWidth="1"/>
    <col min="695" max="695" width="12.42578125" style="7" customWidth="1"/>
    <col min="696" max="696" width="9.7109375" style="7" customWidth="1"/>
    <col min="697" max="697" width="33.5703125" style="7" customWidth="1"/>
    <col min="698" max="698" width="10.5703125" style="7" customWidth="1"/>
    <col min="699" max="699" width="38.7109375" style="7" customWidth="1"/>
    <col min="700" max="700" width="10.85546875" style="7" customWidth="1"/>
    <col min="701" max="701" width="12.7109375" style="7" customWidth="1"/>
    <col min="702" max="702" width="10.5703125" style="7" customWidth="1"/>
    <col min="703" max="703" width="12.28515625" style="7" customWidth="1"/>
    <col min="704" max="704" width="5.42578125" style="7" customWidth="1"/>
    <col min="705" max="708" width="9.140625" style="7"/>
    <col min="709" max="710" width="11.42578125" style="7" bestFit="1" customWidth="1"/>
    <col min="711" max="946" width="9.140625" style="7"/>
    <col min="947" max="947" width="8" style="7" customWidth="1"/>
    <col min="948" max="948" width="10.85546875" style="7" customWidth="1"/>
    <col min="949" max="949" width="25.85546875" style="7" customWidth="1"/>
    <col min="950" max="950" width="12.140625" style="7" customWidth="1"/>
    <col min="951" max="951" width="12.42578125" style="7" customWidth="1"/>
    <col min="952" max="952" width="9.7109375" style="7" customWidth="1"/>
    <col min="953" max="953" width="33.5703125" style="7" customWidth="1"/>
    <col min="954" max="954" width="10.5703125" style="7" customWidth="1"/>
    <col min="955" max="955" width="38.7109375" style="7" customWidth="1"/>
    <col min="956" max="956" width="10.85546875" style="7" customWidth="1"/>
    <col min="957" max="957" width="12.7109375" style="7" customWidth="1"/>
    <col min="958" max="958" width="10.5703125" style="7" customWidth="1"/>
    <col min="959" max="959" width="12.28515625" style="7" customWidth="1"/>
    <col min="960" max="960" width="5.42578125" style="7" customWidth="1"/>
    <col min="961" max="964" width="9.140625" style="7"/>
    <col min="965" max="966" width="11.42578125" style="7" bestFit="1" customWidth="1"/>
    <col min="967" max="1202" width="9.140625" style="7"/>
    <col min="1203" max="1203" width="8" style="7" customWidth="1"/>
    <col min="1204" max="1204" width="10.85546875" style="7" customWidth="1"/>
    <col min="1205" max="1205" width="25.85546875" style="7" customWidth="1"/>
    <col min="1206" max="1206" width="12.140625" style="7" customWidth="1"/>
    <col min="1207" max="1207" width="12.42578125" style="7" customWidth="1"/>
    <col min="1208" max="1208" width="9.7109375" style="7" customWidth="1"/>
    <col min="1209" max="1209" width="33.5703125" style="7" customWidth="1"/>
    <col min="1210" max="1210" width="10.5703125" style="7" customWidth="1"/>
    <col min="1211" max="1211" width="38.7109375" style="7" customWidth="1"/>
    <col min="1212" max="1212" width="10.85546875" style="7" customWidth="1"/>
    <col min="1213" max="1213" width="12.7109375" style="7" customWidth="1"/>
    <col min="1214" max="1214" width="10.5703125" style="7" customWidth="1"/>
    <col min="1215" max="1215" width="12.28515625" style="7" customWidth="1"/>
    <col min="1216" max="1216" width="5.42578125" style="7" customWidth="1"/>
    <col min="1217" max="1220" width="9.140625" style="7"/>
    <col min="1221" max="1222" width="11.42578125" style="7" bestFit="1" customWidth="1"/>
    <col min="1223" max="1458" width="9.140625" style="7"/>
    <col min="1459" max="1459" width="8" style="7" customWidth="1"/>
    <col min="1460" max="1460" width="10.85546875" style="7" customWidth="1"/>
    <col min="1461" max="1461" width="25.85546875" style="7" customWidth="1"/>
    <col min="1462" max="1462" width="12.140625" style="7" customWidth="1"/>
    <col min="1463" max="1463" width="12.42578125" style="7" customWidth="1"/>
    <col min="1464" max="1464" width="9.7109375" style="7" customWidth="1"/>
    <col min="1465" max="1465" width="33.5703125" style="7" customWidth="1"/>
    <col min="1466" max="1466" width="10.5703125" style="7" customWidth="1"/>
    <col min="1467" max="1467" width="38.7109375" style="7" customWidth="1"/>
    <col min="1468" max="1468" width="10.85546875" style="7" customWidth="1"/>
    <col min="1469" max="1469" width="12.7109375" style="7" customWidth="1"/>
    <col min="1470" max="1470" width="10.5703125" style="7" customWidth="1"/>
    <col min="1471" max="1471" width="12.28515625" style="7" customWidth="1"/>
    <col min="1472" max="1472" width="5.42578125" style="7" customWidth="1"/>
    <col min="1473" max="1476" width="9.140625" style="7"/>
    <col min="1477" max="1478" width="11.42578125" style="7" bestFit="1" customWidth="1"/>
    <col min="1479" max="1714" width="9.140625" style="7"/>
    <col min="1715" max="1715" width="8" style="7" customWidth="1"/>
    <col min="1716" max="1716" width="10.85546875" style="7" customWidth="1"/>
    <col min="1717" max="1717" width="25.85546875" style="7" customWidth="1"/>
    <col min="1718" max="1718" width="12.140625" style="7" customWidth="1"/>
    <col min="1719" max="1719" width="12.42578125" style="7" customWidth="1"/>
    <col min="1720" max="1720" width="9.7109375" style="7" customWidth="1"/>
    <col min="1721" max="1721" width="33.5703125" style="7" customWidth="1"/>
    <col min="1722" max="1722" width="10.5703125" style="7" customWidth="1"/>
    <col min="1723" max="1723" width="38.7109375" style="7" customWidth="1"/>
    <col min="1724" max="1724" width="10.85546875" style="7" customWidth="1"/>
    <col min="1725" max="1725" width="12.7109375" style="7" customWidth="1"/>
    <col min="1726" max="1726" width="10.5703125" style="7" customWidth="1"/>
    <col min="1727" max="1727" width="12.28515625" style="7" customWidth="1"/>
    <col min="1728" max="1728" width="5.42578125" style="7" customWidth="1"/>
    <col min="1729" max="1732" width="9.140625" style="7"/>
    <col min="1733" max="1734" width="11.42578125" style="7" bestFit="1" customWidth="1"/>
    <col min="1735" max="1773" width="9.140625" style="7"/>
    <col min="1774" max="1775" width="9.28515625" style="7" bestFit="1" customWidth="1"/>
    <col min="1776" max="1776" width="9.7109375" style="7" bestFit="1" customWidth="1"/>
    <col min="1777" max="1777" width="12.140625" style="7" bestFit="1" customWidth="1"/>
    <col min="1778" max="1970" width="9.140625" style="7"/>
    <col min="1971" max="1971" width="8" style="7" customWidth="1"/>
    <col min="1972" max="1972" width="10.85546875" style="7" customWidth="1"/>
    <col min="1973" max="1973" width="25.85546875" style="7" customWidth="1"/>
    <col min="1974" max="1974" width="12.140625" style="7" customWidth="1"/>
    <col min="1975" max="1975" width="12.42578125" style="7" customWidth="1"/>
    <col min="1976" max="1976" width="9.7109375" style="7" customWidth="1"/>
    <col min="1977" max="1977" width="33.5703125" style="7" customWidth="1"/>
    <col min="1978" max="1978" width="10.5703125" style="7" customWidth="1"/>
    <col min="1979" max="1979" width="38.7109375" style="7" customWidth="1"/>
    <col min="1980" max="1980" width="10.85546875" style="7" customWidth="1"/>
    <col min="1981" max="1981" width="12.7109375" style="7" customWidth="1"/>
    <col min="1982" max="1982" width="10.5703125" style="7" customWidth="1"/>
    <col min="1983" max="1983" width="12.28515625" style="7" customWidth="1"/>
    <col min="1984" max="1984" width="5.42578125" style="7" customWidth="1"/>
    <col min="1985" max="1988" width="9.140625" style="7"/>
    <col min="1989" max="1990" width="11.42578125" style="7" bestFit="1" customWidth="1"/>
    <col min="1991" max="2225" width="9.140625" style="7"/>
    <col min="2226" max="2226" width="11.42578125" style="7" bestFit="1" customWidth="1"/>
    <col min="2227" max="2227" width="11.28515625" style="7" customWidth="1"/>
    <col min="2228" max="2228" width="10.85546875" style="7" customWidth="1"/>
    <col min="2229" max="2229" width="25.85546875" style="7" customWidth="1"/>
    <col min="2230" max="2230" width="12.140625" style="7" customWidth="1"/>
    <col min="2231" max="2231" width="12.42578125" style="7" customWidth="1"/>
    <col min="2232" max="2232" width="9.7109375" style="7" customWidth="1"/>
    <col min="2233" max="2233" width="33.5703125" style="7" customWidth="1"/>
    <col min="2234" max="2234" width="10.5703125" style="7" customWidth="1"/>
    <col min="2235" max="2235" width="38.7109375" style="7" customWidth="1"/>
    <col min="2236" max="2236" width="10.85546875" style="7" customWidth="1"/>
    <col min="2237" max="2237" width="12.7109375" style="7" customWidth="1"/>
    <col min="2238" max="2238" width="10.5703125" style="7" customWidth="1"/>
    <col min="2239" max="2239" width="12.28515625" style="7" customWidth="1"/>
    <col min="2240" max="2240" width="5.42578125" style="7" customWidth="1"/>
    <col min="2241" max="2244" width="9.140625" style="7"/>
    <col min="2245" max="2246" width="11.42578125" style="7" bestFit="1" customWidth="1"/>
    <col min="2247" max="2482" width="9.140625" style="7"/>
    <col min="2483" max="2483" width="8" style="7" customWidth="1"/>
    <col min="2484" max="2484" width="10.85546875" style="7" customWidth="1"/>
    <col min="2485" max="2485" width="25.85546875" style="7" customWidth="1"/>
    <col min="2486" max="2486" width="12.140625" style="7" customWidth="1"/>
    <col min="2487" max="2487" width="12.42578125" style="7" customWidth="1"/>
    <col min="2488" max="2488" width="9.7109375" style="7" customWidth="1"/>
    <col min="2489" max="2489" width="33.5703125" style="7" customWidth="1"/>
    <col min="2490" max="2490" width="10.5703125" style="7" customWidth="1"/>
    <col min="2491" max="2491" width="38.7109375" style="7" customWidth="1"/>
    <col min="2492" max="2492" width="10.85546875" style="7" customWidth="1"/>
    <col min="2493" max="2493" width="12.7109375" style="7" customWidth="1"/>
    <col min="2494" max="2494" width="10.5703125" style="7" customWidth="1"/>
    <col min="2495" max="2495" width="12.28515625" style="7" customWidth="1"/>
    <col min="2496" max="2496" width="5.42578125" style="7" customWidth="1"/>
    <col min="2497" max="2500" width="9.140625" style="7"/>
    <col min="2501" max="2502" width="11.42578125" style="7" bestFit="1" customWidth="1"/>
    <col min="2503" max="2738" width="9.140625" style="7"/>
    <col min="2739" max="2739" width="8" style="7" customWidth="1"/>
    <col min="2740" max="2740" width="10.85546875" style="7" customWidth="1"/>
    <col min="2741" max="2741" width="25.85546875" style="7" customWidth="1"/>
    <col min="2742" max="2742" width="12.140625" style="7" customWidth="1"/>
    <col min="2743" max="2743" width="12.42578125" style="7" customWidth="1"/>
    <col min="2744" max="2744" width="9.7109375" style="7" customWidth="1"/>
    <col min="2745" max="2745" width="33.5703125" style="7" customWidth="1"/>
    <col min="2746" max="2746" width="10.5703125" style="7" customWidth="1"/>
    <col min="2747" max="2747" width="38.7109375" style="7" customWidth="1"/>
    <col min="2748" max="2748" width="10.85546875" style="7" customWidth="1"/>
    <col min="2749" max="2749" width="12.7109375" style="7" customWidth="1"/>
    <col min="2750" max="2750" width="10.5703125" style="7" customWidth="1"/>
    <col min="2751" max="2751" width="12.28515625" style="7" customWidth="1"/>
    <col min="2752" max="2752" width="5.42578125" style="7" customWidth="1"/>
    <col min="2753" max="2756" width="9.140625" style="7"/>
    <col min="2757" max="2758" width="11.42578125" style="7" bestFit="1" customWidth="1"/>
    <col min="2759" max="2994" width="9.140625" style="7"/>
    <col min="2995" max="2995" width="8" style="7" customWidth="1"/>
    <col min="2996" max="2996" width="10.85546875" style="7" customWidth="1"/>
    <col min="2997" max="2997" width="25.85546875" style="7" customWidth="1"/>
    <col min="2998" max="2998" width="12.140625" style="7" customWidth="1"/>
    <col min="2999" max="2999" width="12.42578125" style="7" customWidth="1"/>
    <col min="3000" max="3000" width="9.7109375" style="7" customWidth="1"/>
    <col min="3001" max="3001" width="33.5703125" style="7" customWidth="1"/>
    <col min="3002" max="3002" width="10.5703125" style="7" customWidth="1"/>
    <col min="3003" max="3003" width="38.7109375" style="7" customWidth="1"/>
    <col min="3004" max="3004" width="10.85546875" style="7" customWidth="1"/>
    <col min="3005" max="3005" width="12.7109375" style="7" customWidth="1"/>
    <col min="3006" max="3006" width="10.5703125" style="7" customWidth="1"/>
    <col min="3007" max="3007" width="12.28515625" style="7" customWidth="1"/>
    <col min="3008" max="3008" width="5.42578125" style="7" customWidth="1"/>
    <col min="3009" max="3012" width="9.140625" style="7"/>
    <col min="3013" max="3014" width="11.42578125" style="7" bestFit="1" customWidth="1"/>
    <col min="3015" max="3250" width="9.140625" style="7"/>
    <col min="3251" max="3251" width="8" style="7" customWidth="1"/>
    <col min="3252" max="3252" width="10.85546875" style="7" customWidth="1"/>
    <col min="3253" max="3253" width="25.85546875" style="7" customWidth="1"/>
    <col min="3254" max="3254" width="12.140625" style="7" customWidth="1"/>
    <col min="3255" max="3255" width="12.42578125" style="7" customWidth="1"/>
    <col min="3256" max="3256" width="9.7109375" style="7" customWidth="1"/>
    <col min="3257" max="3257" width="33.5703125" style="7" customWidth="1"/>
    <col min="3258" max="3258" width="10.5703125" style="7" customWidth="1"/>
    <col min="3259" max="3259" width="38.7109375" style="7" customWidth="1"/>
    <col min="3260" max="3260" width="10.85546875" style="7" customWidth="1"/>
    <col min="3261" max="3261" width="12.7109375" style="7" customWidth="1"/>
    <col min="3262" max="3262" width="10.5703125" style="7" customWidth="1"/>
    <col min="3263" max="3263" width="12.28515625" style="7" customWidth="1"/>
    <col min="3264" max="3264" width="5.42578125" style="7" customWidth="1"/>
    <col min="3265" max="3268" width="9.140625" style="7"/>
    <col min="3269" max="3270" width="11.42578125" style="7" bestFit="1" customWidth="1"/>
    <col min="3271" max="3506" width="9.140625" style="7"/>
    <col min="3507" max="3507" width="8" style="7" customWidth="1"/>
    <col min="3508" max="3508" width="10.85546875" style="7" customWidth="1"/>
    <col min="3509" max="3509" width="25.85546875" style="7" customWidth="1"/>
    <col min="3510" max="3510" width="12.140625" style="7" customWidth="1"/>
    <col min="3511" max="3511" width="12.42578125" style="7" customWidth="1"/>
    <col min="3512" max="3512" width="9.7109375" style="7" customWidth="1"/>
    <col min="3513" max="3513" width="33.5703125" style="7" customWidth="1"/>
    <col min="3514" max="3514" width="10.5703125" style="7" customWidth="1"/>
    <col min="3515" max="3515" width="38.7109375" style="7" customWidth="1"/>
    <col min="3516" max="3516" width="10.85546875" style="7" customWidth="1"/>
    <col min="3517" max="3517" width="12.7109375" style="7" customWidth="1"/>
    <col min="3518" max="3518" width="10.5703125" style="7" customWidth="1"/>
    <col min="3519" max="3519" width="12.28515625" style="7" customWidth="1"/>
    <col min="3520" max="3520" width="5.42578125" style="7" customWidth="1"/>
    <col min="3521" max="3524" width="9.140625" style="7"/>
    <col min="3525" max="3526" width="11.42578125" style="7" bestFit="1" customWidth="1"/>
    <col min="3527" max="3762" width="9.140625" style="7"/>
    <col min="3763" max="3763" width="8" style="7" customWidth="1"/>
    <col min="3764" max="3764" width="10.85546875" style="7" customWidth="1"/>
    <col min="3765" max="3765" width="25.85546875" style="7" customWidth="1"/>
    <col min="3766" max="3766" width="12.140625" style="7" customWidth="1"/>
    <col min="3767" max="3767" width="12.42578125" style="7" customWidth="1"/>
    <col min="3768" max="3768" width="9.7109375" style="7" customWidth="1"/>
    <col min="3769" max="3769" width="33.5703125" style="7" customWidth="1"/>
    <col min="3770" max="3770" width="10.5703125" style="7" customWidth="1"/>
    <col min="3771" max="3771" width="38.7109375" style="7" customWidth="1"/>
    <col min="3772" max="3772" width="10.85546875" style="7" customWidth="1"/>
    <col min="3773" max="3773" width="12.7109375" style="7" customWidth="1"/>
    <col min="3774" max="3774" width="10.5703125" style="7" customWidth="1"/>
    <col min="3775" max="3775" width="12.28515625" style="7" customWidth="1"/>
    <col min="3776" max="3776" width="5.42578125" style="7" customWidth="1"/>
    <col min="3777" max="3780" width="9.140625" style="7"/>
    <col min="3781" max="3782" width="11.42578125" style="7" bestFit="1" customWidth="1"/>
    <col min="3783" max="4018" width="9.140625" style="7"/>
    <col min="4019" max="4019" width="8" style="7" customWidth="1"/>
    <col min="4020" max="4020" width="10.85546875" style="7" customWidth="1"/>
    <col min="4021" max="4021" width="25.85546875" style="7" customWidth="1"/>
    <col min="4022" max="4022" width="12.140625" style="7" customWidth="1"/>
    <col min="4023" max="4023" width="12.42578125" style="7" customWidth="1"/>
    <col min="4024" max="4024" width="9.7109375" style="7" customWidth="1"/>
    <col min="4025" max="4025" width="33.5703125" style="7" customWidth="1"/>
    <col min="4026" max="4026" width="10.5703125" style="7" customWidth="1"/>
    <col min="4027" max="4027" width="38.7109375" style="7" customWidth="1"/>
    <col min="4028" max="4028" width="10.85546875" style="7" customWidth="1"/>
    <col min="4029" max="4029" width="12.7109375" style="7" customWidth="1"/>
    <col min="4030" max="4030" width="10.5703125" style="7" customWidth="1"/>
    <col min="4031" max="4031" width="12.28515625" style="7" customWidth="1"/>
    <col min="4032" max="4032" width="5.42578125" style="7" customWidth="1"/>
    <col min="4033" max="4036" width="9.140625" style="7"/>
    <col min="4037" max="4038" width="11.42578125" style="7" bestFit="1" customWidth="1"/>
    <col min="4039" max="4274" width="9.140625" style="7"/>
    <col min="4275" max="4275" width="8" style="7" customWidth="1"/>
    <col min="4276" max="4276" width="10.85546875" style="7" customWidth="1"/>
    <col min="4277" max="4277" width="25.85546875" style="7" customWidth="1"/>
    <col min="4278" max="4278" width="12.140625" style="7" customWidth="1"/>
    <col min="4279" max="4279" width="12.42578125" style="7" customWidth="1"/>
    <col min="4280" max="4280" width="9.7109375" style="7" customWidth="1"/>
    <col min="4281" max="4281" width="33.5703125" style="7" customWidth="1"/>
    <col min="4282" max="4282" width="10.5703125" style="7" customWidth="1"/>
    <col min="4283" max="4283" width="38.7109375" style="7" customWidth="1"/>
    <col min="4284" max="4284" width="10.85546875" style="7" customWidth="1"/>
    <col min="4285" max="4285" width="12.7109375" style="7" customWidth="1"/>
    <col min="4286" max="4286" width="10.5703125" style="7" customWidth="1"/>
    <col min="4287" max="4287" width="12.28515625" style="7" customWidth="1"/>
    <col min="4288" max="4288" width="5.42578125" style="7" customWidth="1"/>
    <col min="4289" max="4292" width="9.140625" style="7"/>
    <col min="4293" max="4294" width="11.42578125" style="7" bestFit="1" customWidth="1"/>
    <col min="4295" max="4530" width="9.140625" style="7"/>
    <col min="4531" max="4531" width="8" style="7" customWidth="1"/>
    <col min="4532" max="4532" width="10.85546875" style="7" customWidth="1"/>
    <col min="4533" max="4533" width="25.85546875" style="7" customWidth="1"/>
    <col min="4534" max="4534" width="12.140625" style="7" customWidth="1"/>
    <col min="4535" max="4535" width="12.42578125" style="7" customWidth="1"/>
    <col min="4536" max="4536" width="9.7109375" style="7" customWidth="1"/>
    <col min="4537" max="4537" width="33.5703125" style="7" customWidth="1"/>
    <col min="4538" max="4538" width="10.5703125" style="7" customWidth="1"/>
    <col min="4539" max="4539" width="38.7109375" style="7" customWidth="1"/>
    <col min="4540" max="4540" width="10.85546875" style="7" customWidth="1"/>
    <col min="4541" max="4541" width="12.7109375" style="7" customWidth="1"/>
    <col min="4542" max="4542" width="10.5703125" style="7" customWidth="1"/>
    <col min="4543" max="4543" width="12.28515625" style="7" customWidth="1"/>
    <col min="4544" max="4544" width="5.42578125" style="7" customWidth="1"/>
    <col min="4545" max="4548" width="9.140625" style="7"/>
    <col min="4549" max="4550" width="11.42578125" style="7" bestFit="1" customWidth="1"/>
    <col min="4551" max="4786" width="9.140625" style="7"/>
    <col min="4787" max="4787" width="8" style="7" customWidth="1"/>
    <col min="4788" max="4788" width="10.85546875" style="7" customWidth="1"/>
    <col min="4789" max="4789" width="25.85546875" style="7" customWidth="1"/>
    <col min="4790" max="4790" width="12.140625" style="7" customWidth="1"/>
    <col min="4791" max="4791" width="12.42578125" style="7" customWidth="1"/>
    <col min="4792" max="4792" width="9.7109375" style="7" customWidth="1"/>
    <col min="4793" max="4793" width="33.5703125" style="7" customWidth="1"/>
    <col min="4794" max="4794" width="10.5703125" style="7" customWidth="1"/>
    <col min="4795" max="4795" width="38.7109375" style="7" customWidth="1"/>
    <col min="4796" max="4796" width="10.85546875" style="7" customWidth="1"/>
    <col min="4797" max="4797" width="12.7109375" style="7" customWidth="1"/>
    <col min="4798" max="4798" width="10.5703125" style="7" customWidth="1"/>
    <col min="4799" max="4799" width="12.28515625" style="7" customWidth="1"/>
    <col min="4800" max="4800" width="5.42578125" style="7" customWidth="1"/>
    <col min="4801" max="4804" width="9.140625" style="7"/>
    <col min="4805" max="4806" width="11.42578125" style="7" bestFit="1" customWidth="1"/>
    <col min="4807" max="5042" width="9.140625" style="7"/>
    <col min="5043" max="5043" width="8" style="7" customWidth="1"/>
    <col min="5044" max="5044" width="10.85546875" style="7" customWidth="1"/>
    <col min="5045" max="5045" width="25.85546875" style="7" customWidth="1"/>
    <col min="5046" max="5046" width="12.140625" style="7" customWidth="1"/>
    <col min="5047" max="5047" width="12.42578125" style="7" customWidth="1"/>
    <col min="5048" max="5048" width="9.7109375" style="7" customWidth="1"/>
    <col min="5049" max="5049" width="33.5703125" style="7" customWidth="1"/>
    <col min="5050" max="5050" width="10.5703125" style="7" customWidth="1"/>
    <col min="5051" max="5051" width="38.7109375" style="7" customWidth="1"/>
    <col min="5052" max="5052" width="10.85546875" style="7" customWidth="1"/>
    <col min="5053" max="5053" width="12.7109375" style="7" customWidth="1"/>
    <col min="5054" max="5054" width="10.5703125" style="7" customWidth="1"/>
    <col min="5055" max="5055" width="12.28515625" style="7" customWidth="1"/>
    <col min="5056" max="5056" width="5.42578125" style="7" customWidth="1"/>
    <col min="5057" max="5060" width="9.140625" style="7"/>
    <col min="5061" max="5062" width="11.42578125" style="7" bestFit="1" customWidth="1"/>
    <col min="5063" max="5298" width="9.140625" style="7"/>
    <col min="5299" max="5299" width="8" style="7" customWidth="1"/>
    <col min="5300" max="5300" width="10.85546875" style="7" customWidth="1"/>
    <col min="5301" max="5301" width="25.85546875" style="7" customWidth="1"/>
    <col min="5302" max="5302" width="12.140625" style="7" customWidth="1"/>
    <col min="5303" max="5303" width="12.42578125" style="7" customWidth="1"/>
    <col min="5304" max="5304" width="9.7109375" style="7" customWidth="1"/>
    <col min="5305" max="5305" width="33.5703125" style="7" customWidth="1"/>
    <col min="5306" max="5306" width="10.5703125" style="7" customWidth="1"/>
    <col min="5307" max="5307" width="38.7109375" style="7" customWidth="1"/>
    <col min="5308" max="5308" width="10.85546875" style="7" customWidth="1"/>
    <col min="5309" max="5309" width="12.7109375" style="7" customWidth="1"/>
    <col min="5310" max="5310" width="10.5703125" style="7" customWidth="1"/>
    <col min="5311" max="5311" width="12.28515625" style="7" customWidth="1"/>
    <col min="5312" max="5312" width="5.42578125" style="7" customWidth="1"/>
    <col min="5313" max="5316" width="9.140625" style="7"/>
    <col min="5317" max="5318" width="11.42578125" style="7" bestFit="1" customWidth="1"/>
    <col min="5319" max="5554" width="9.140625" style="7"/>
    <col min="5555" max="5555" width="8" style="7" customWidth="1"/>
    <col min="5556" max="5556" width="10.85546875" style="7" customWidth="1"/>
    <col min="5557" max="5557" width="25.85546875" style="7" customWidth="1"/>
    <col min="5558" max="5558" width="12.140625" style="7" customWidth="1"/>
    <col min="5559" max="5559" width="12.42578125" style="7" customWidth="1"/>
    <col min="5560" max="5560" width="9.7109375" style="7" customWidth="1"/>
    <col min="5561" max="5561" width="33.5703125" style="7" customWidth="1"/>
    <col min="5562" max="5562" width="10.5703125" style="7" customWidth="1"/>
    <col min="5563" max="5563" width="38.7109375" style="7" customWidth="1"/>
    <col min="5564" max="5564" width="10.85546875" style="7" customWidth="1"/>
    <col min="5565" max="5565" width="12.7109375" style="7" customWidth="1"/>
    <col min="5566" max="5566" width="10.5703125" style="7" customWidth="1"/>
    <col min="5567" max="5567" width="12.28515625" style="7" customWidth="1"/>
    <col min="5568" max="5568" width="5.42578125" style="7" customWidth="1"/>
    <col min="5569" max="5572" width="9.140625" style="7"/>
    <col min="5573" max="5574" width="11.42578125" style="7" bestFit="1" customWidth="1"/>
    <col min="5575" max="5810" width="9.140625" style="7"/>
    <col min="5811" max="5811" width="8" style="7" customWidth="1"/>
    <col min="5812" max="5812" width="10.85546875" style="7" customWidth="1"/>
    <col min="5813" max="5813" width="25.85546875" style="7" customWidth="1"/>
    <col min="5814" max="5814" width="12.140625" style="7" customWidth="1"/>
    <col min="5815" max="5815" width="12.42578125" style="7" customWidth="1"/>
    <col min="5816" max="5816" width="9.7109375" style="7" customWidth="1"/>
    <col min="5817" max="5817" width="33.5703125" style="7" customWidth="1"/>
    <col min="5818" max="5818" width="10.5703125" style="7" customWidth="1"/>
    <col min="5819" max="5819" width="38.7109375" style="7" customWidth="1"/>
    <col min="5820" max="5820" width="10.85546875" style="7" customWidth="1"/>
    <col min="5821" max="5821" width="12.7109375" style="7" customWidth="1"/>
    <col min="5822" max="5822" width="10.5703125" style="7" customWidth="1"/>
    <col min="5823" max="5823" width="12.28515625" style="7" customWidth="1"/>
    <col min="5824" max="5824" width="5.42578125" style="7" customWidth="1"/>
    <col min="5825" max="5828" width="9.140625" style="7"/>
    <col min="5829" max="5830" width="11.42578125" style="7" bestFit="1" customWidth="1"/>
    <col min="5831" max="6066" width="9.140625" style="7"/>
    <col min="6067" max="6067" width="8" style="7" customWidth="1"/>
    <col min="6068" max="6068" width="10.85546875" style="7" customWidth="1"/>
    <col min="6069" max="6069" width="25.85546875" style="7" customWidth="1"/>
    <col min="6070" max="6070" width="12.140625" style="7" customWidth="1"/>
    <col min="6071" max="6071" width="12.42578125" style="7" customWidth="1"/>
    <col min="6072" max="6072" width="9.7109375" style="7" customWidth="1"/>
    <col min="6073" max="6073" width="33.5703125" style="7" customWidth="1"/>
    <col min="6074" max="6074" width="10.5703125" style="7" customWidth="1"/>
    <col min="6075" max="6075" width="38.7109375" style="7" customWidth="1"/>
    <col min="6076" max="6076" width="10.85546875" style="7" customWidth="1"/>
    <col min="6077" max="6077" width="12.7109375" style="7" customWidth="1"/>
    <col min="6078" max="6078" width="10.5703125" style="7" customWidth="1"/>
    <col min="6079" max="6079" width="12.28515625" style="7" customWidth="1"/>
    <col min="6080" max="6080" width="5.42578125" style="7" customWidth="1"/>
    <col min="6081" max="6084" width="9.140625" style="7"/>
    <col min="6085" max="6086" width="11.42578125" style="7" bestFit="1" customWidth="1"/>
    <col min="6087" max="6322" width="9.140625" style="7"/>
    <col min="6323" max="6323" width="8" style="7" customWidth="1"/>
    <col min="6324" max="6324" width="10.85546875" style="7" customWidth="1"/>
    <col min="6325" max="6325" width="25.85546875" style="7" customWidth="1"/>
    <col min="6326" max="6326" width="12.140625" style="7" customWidth="1"/>
    <col min="6327" max="6327" width="12.42578125" style="7" customWidth="1"/>
    <col min="6328" max="6328" width="9.7109375" style="7" customWidth="1"/>
    <col min="6329" max="6329" width="33.5703125" style="7" customWidth="1"/>
    <col min="6330" max="6330" width="10.5703125" style="7" customWidth="1"/>
    <col min="6331" max="6331" width="38.7109375" style="7" customWidth="1"/>
    <col min="6332" max="6332" width="10.85546875" style="7" customWidth="1"/>
    <col min="6333" max="6333" width="12.7109375" style="7" customWidth="1"/>
    <col min="6334" max="6334" width="10.5703125" style="7" customWidth="1"/>
    <col min="6335" max="6335" width="12.28515625" style="7" customWidth="1"/>
    <col min="6336" max="6336" width="5.42578125" style="7" customWidth="1"/>
    <col min="6337" max="6340" width="9.140625" style="7"/>
    <col min="6341" max="6342" width="11.42578125" style="7" bestFit="1" customWidth="1"/>
    <col min="6343" max="6578" width="9.140625" style="7"/>
    <col min="6579" max="6579" width="8" style="7" customWidth="1"/>
    <col min="6580" max="6580" width="10.85546875" style="7" customWidth="1"/>
    <col min="6581" max="6581" width="25.85546875" style="7" customWidth="1"/>
    <col min="6582" max="6582" width="12.140625" style="7" customWidth="1"/>
    <col min="6583" max="6583" width="12.42578125" style="7" customWidth="1"/>
    <col min="6584" max="6584" width="9.7109375" style="7" customWidth="1"/>
    <col min="6585" max="6585" width="33.5703125" style="7" customWidth="1"/>
    <col min="6586" max="6586" width="10.5703125" style="7" customWidth="1"/>
    <col min="6587" max="6587" width="38.7109375" style="7" customWidth="1"/>
    <col min="6588" max="6588" width="10.85546875" style="7" customWidth="1"/>
    <col min="6589" max="6589" width="12.7109375" style="7" customWidth="1"/>
    <col min="6590" max="6590" width="10.5703125" style="7" customWidth="1"/>
    <col min="6591" max="6591" width="12.28515625" style="7" customWidth="1"/>
    <col min="6592" max="6592" width="5.42578125" style="7" customWidth="1"/>
    <col min="6593" max="6596" width="9.140625" style="7"/>
    <col min="6597" max="6598" width="11.42578125" style="7" bestFit="1" customWidth="1"/>
    <col min="6599" max="6834" width="9.140625" style="7"/>
    <col min="6835" max="6835" width="8" style="7" customWidth="1"/>
    <col min="6836" max="6836" width="10.85546875" style="7" customWidth="1"/>
    <col min="6837" max="6837" width="25.85546875" style="7" customWidth="1"/>
    <col min="6838" max="6838" width="12.140625" style="7" customWidth="1"/>
    <col min="6839" max="6839" width="12.42578125" style="7" customWidth="1"/>
    <col min="6840" max="6840" width="9.7109375" style="7" customWidth="1"/>
    <col min="6841" max="6841" width="33.5703125" style="7" customWidth="1"/>
    <col min="6842" max="6842" width="10.5703125" style="7" customWidth="1"/>
    <col min="6843" max="6843" width="38.7109375" style="7" customWidth="1"/>
    <col min="6844" max="6844" width="10.85546875" style="7" customWidth="1"/>
    <col min="6845" max="6845" width="12.7109375" style="7" customWidth="1"/>
    <col min="6846" max="6846" width="10.5703125" style="7" customWidth="1"/>
    <col min="6847" max="6847" width="12.28515625" style="7" customWidth="1"/>
    <col min="6848" max="6848" width="5.42578125" style="7" customWidth="1"/>
    <col min="6849" max="6852" width="9.140625" style="7"/>
    <col min="6853" max="6854" width="11.42578125" style="7" bestFit="1" customWidth="1"/>
    <col min="6855" max="7090" width="9.140625" style="7"/>
    <col min="7091" max="7091" width="8" style="7" customWidth="1"/>
    <col min="7092" max="7092" width="10.85546875" style="7" customWidth="1"/>
    <col min="7093" max="7093" width="25.85546875" style="7" customWidth="1"/>
    <col min="7094" max="7094" width="12.140625" style="7" customWidth="1"/>
    <col min="7095" max="7095" width="12.42578125" style="7" customWidth="1"/>
    <col min="7096" max="7096" width="9.7109375" style="7" customWidth="1"/>
    <col min="7097" max="7097" width="33.5703125" style="7" customWidth="1"/>
    <col min="7098" max="7098" width="10.5703125" style="7" customWidth="1"/>
    <col min="7099" max="7099" width="38.7109375" style="7" customWidth="1"/>
    <col min="7100" max="7100" width="10.85546875" style="7" customWidth="1"/>
    <col min="7101" max="7101" width="12.7109375" style="7" customWidth="1"/>
    <col min="7102" max="7102" width="10.5703125" style="7" customWidth="1"/>
    <col min="7103" max="7103" width="12.28515625" style="7" customWidth="1"/>
    <col min="7104" max="7104" width="5.42578125" style="7" customWidth="1"/>
    <col min="7105" max="7108" width="9.140625" style="7"/>
    <col min="7109" max="7110" width="11.42578125" style="7" bestFit="1" customWidth="1"/>
    <col min="7111" max="7346" width="9.140625" style="7"/>
    <col min="7347" max="7347" width="8" style="7" customWidth="1"/>
    <col min="7348" max="7348" width="10.85546875" style="7" customWidth="1"/>
    <col min="7349" max="7349" width="25.85546875" style="7" customWidth="1"/>
    <col min="7350" max="7350" width="12.140625" style="7" customWidth="1"/>
    <col min="7351" max="7351" width="12.42578125" style="7" customWidth="1"/>
    <col min="7352" max="7352" width="9.7109375" style="7" customWidth="1"/>
    <col min="7353" max="7353" width="33.5703125" style="7" customWidth="1"/>
    <col min="7354" max="7354" width="10.5703125" style="7" customWidth="1"/>
    <col min="7355" max="7355" width="38.7109375" style="7" customWidth="1"/>
    <col min="7356" max="7356" width="10.85546875" style="7" customWidth="1"/>
    <col min="7357" max="7357" width="12.7109375" style="7" customWidth="1"/>
    <col min="7358" max="7358" width="10.5703125" style="7" customWidth="1"/>
    <col min="7359" max="7359" width="12.28515625" style="7" customWidth="1"/>
    <col min="7360" max="7360" width="5.42578125" style="7" customWidth="1"/>
    <col min="7361" max="7364" width="9.140625" style="7"/>
    <col min="7365" max="7366" width="11.42578125" style="7" bestFit="1" customWidth="1"/>
    <col min="7367" max="7602" width="9.140625" style="7"/>
    <col min="7603" max="7603" width="8" style="7" customWidth="1"/>
    <col min="7604" max="7604" width="10.85546875" style="7" customWidth="1"/>
    <col min="7605" max="7605" width="25.85546875" style="7" customWidth="1"/>
    <col min="7606" max="7606" width="12.140625" style="7" customWidth="1"/>
    <col min="7607" max="7607" width="12.42578125" style="7" customWidth="1"/>
    <col min="7608" max="7608" width="9.7109375" style="7" customWidth="1"/>
    <col min="7609" max="7609" width="33.5703125" style="7" customWidth="1"/>
    <col min="7610" max="7610" width="10.5703125" style="7" customWidth="1"/>
    <col min="7611" max="7611" width="38.7109375" style="7" customWidth="1"/>
    <col min="7612" max="7612" width="10.85546875" style="7" customWidth="1"/>
    <col min="7613" max="7613" width="12.7109375" style="7" customWidth="1"/>
    <col min="7614" max="7614" width="10.5703125" style="7" customWidth="1"/>
    <col min="7615" max="7615" width="12.28515625" style="7" customWidth="1"/>
    <col min="7616" max="7616" width="5.42578125" style="7" customWidth="1"/>
    <col min="7617" max="7620" width="9.140625" style="7"/>
    <col min="7621" max="7622" width="11.42578125" style="7" bestFit="1" customWidth="1"/>
    <col min="7623" max="7858" width="9.140625" style="7"/>
    <col min="7859" max="7859" width="8" style="7" customWidth="1"/>
    <col min="7860" max="7860" width="10.85546875" style="7" customWidth="1"/>
    <col min="7861" max="7861" width="25.85546875" style="7" customWidth="1"/>
    <col min="7862" max="7862" width="12.140625" style="7" customWidth="1"/>
    <col min="7863" max="7863" width="12.42578125" style="7" customWidth="1"/>
    <col min="7864" max="7864" width="9.7109375" style="7" customWidth="1"/>
    <col min="7865" max="7865" width="33.5703125" style="7" customWidth="1"/>
    <col min="7866" max="7866" width="10.5703125" style="7" customWidth="1"/>
    <col min="7867" max="7867" width="38.7109375" style="7" customWidth="1"/>
    <col min="7868" max="7868" width="10.85546875" style="7" customWidth="1"/>
    <col min="7869" max="7869" width="12.7109375" style="7" customWidth="1"/>
    <col min="7870" max="7870" width="10.5703125" style="7" customWidth="1"/>
    <col min="7871" max="7871" width="12.28515625" style="7" customWidth="1"/>
    <col min="7872" max="7872" width="5.42578125" style="7" customWidth="1"/>
    <col min="7873" max="7876" width="9.140625" style="7"/>
    <col min="7877" max="7878" width="11.42578125" style="7" bestFit="1" customWidth="1"/>
    <col min="7879" max="8114" width="9.140625" style="7"/>
    <col min="8115" max="8115" width="8" style="7" customWidth="1"/>
    <col min="8116" max="8116" width="10.85546875" style="7" customWidth="1"/>
    <col min="8117" max="8117" width="25.85546875" style="7" customWidth="1"/>
    <col min="8118" max="8118" width="12.140625" style="7" customWidth="1"/>
    <col min="8119" max="8119" width="12.42578125" style="7" customWidth="1"/>
    <col min="8120" max="8120" width="9.7109375" style="7" customWidth="1"/>
    <col min="8121" max="8121" width="33.5703125" style="7" customWidth="1"/>
    <col min="8122" max="8122" width="10.5703125" style="7" customWidth="1"/>
    <col min="8123" max="8123" width="38.7109375" style="7" customWidth="1"/>
    <col min="8124" max="8124" width="10.85546875" style="7" customWidth="1"/>
    <col min="8125" max="8125" width="12.7109375" style="7" customWidth="1"/>
    <col min="8126" max="8126" width="10.5703125" style="7" customWidth="1"/>
    <col min="8127" max="8127" width="12.28515625" style="7" customWidth="1"/>
    <col min="8128" max="8128" width="5.42578125" style="7" customWidth="1"/>
    <col min="8129" max="8132" width="9.140625" style="7"/>
    <col min="8133" max="8134" width="11.42578125" style="7" bestFit="1" customWidth="1"/>
    <col min="8135" max="8370" width="9.140625" style="7"/>
    <col min="8371" max="8371" width="8" style="7" customWidth="1"/>
    <col min="8372" max="8372" width="10.85546875" style="7" customWidth="1"/>
    <col min="8373" max="8373" width="25.85546875" style="7" customWidth="1"/>
    <col min="8374" max="8374" width="12.140625" style="7" customWidth="1"/>
    <col min="8375" max="8375" width="12.42578125" style="7" customWidth="1"/>
    <col min="8376" max="8376" width="9.7109375" style="7" customWidth="1"/>
    <col min="8377" max="8377" width="33.5703125" style="7" customWidth="1"/>
    <col min="8378" max="8378" width="10.5703125" style="7" customWidth="1"/>
    <col min="8379" max="8379" width="38.7109375" style="7" customWidth="1"/>
    <col min="8380" max="8380" width="10.85546875" style="7" customWidth="1"/>
    <col min="8381" max="8381" width="12.7109375" style="7" customWidth="1"/>
    <col min="8382" max="8382" width="10.5703125" style="7" customWidth="1"/>
    <col min="8383" max="8383" width="12.28515625" style="7" customWidth="1"/>
    <col min="8384" max="8384" width="5.42578125" style="7" customWidth="1"/>
    <col min="8385" max="8388" width="9.140625" style="7"/>
    <col min="8389" max="8390" width="11.42578125" style="7" bestFit="1" customWidth="1"/>
    <col min="8391" max="8626" width="9.140625" style="7"/>
    <col min="8627" max="8627" width="8" style="7" customWidth="1"/>
    <col min="8628" max="8628" width="10.85546875" style="7" customWidth="1"/>
    <col min="8629" max="8629" width="25.85546875" style="7" customWidth="1"/>
    <col min="8630" max="8630" width="12.140625" style="7" customWidth="1"/>
    <col min="8631" max="8631" width="12.42578125" style="7" customWidth="1"/>
    <col min="8632" max="8632" width="9.7109375" style="7" customWidth="1"/>
    <col min="8633" max="8633" width="33.5703125" style="7" customWidth="1"/>
    <col min="8634" max="8634" width="10.5703125" style="7" customWidth="1"/>
    <col min="8635" max="8635" width="38.7109375" style="7" customWidth="1"/>
    <col min="8636" max="8636" width="10.85546875" style="7" customWidth="1"/>
    <col min="8637" max="8637" width="12.7109375" style="7" customWidth="1"/>
    <col min="8638" max="8638" width="10.5703125" style="7" customWidth="1"/>
    <col min="8639" max="8639" width="12.28515625" style="7" customWidth="1"/>
    <col min="8640" max="8640" width="5.42578125" style="7" customWidth="1"/>
    <col min="8641" max="8644" width="9.140625" style="7"/>
    <col min="8645" max="8646" width="11.42578125" style="7" bestFit="1" customWidth="1"/>
    <col min="8647" max="8882" width="9.140625" style="7"/>
    <col min="8883" max="8883" width="8" style="7" customWidth="1"/>
    <col min="8884" max="8884" width="10.85546875" style="7" customWidth="1"/>
    <col min="8885" max="8885" width="25.85546875" style="7" customWidth="1"/>
    <col min="8886" max="8886" width="12.140625" style="7" customWidth="1"/>
    <col min="8887" max="8887" width="12.42578125" style="7" customWidth="1"/>
    <col min="8888" max="8888" width="9.7109375" style="7" customWidth="1"/>
    <col min="8889" max="8889" width="33.5703125" style="7" customWidth="1"/>
    <col min="8890" max="8890" width="10.5703125" style="7" customWidth="1"/>
    <col min="8891" max="8891" width="38.7109375" style="7" customWidth="1"/>
    <col min="8892" max="8892" width="10.85546875" style="7" customWidth="1"/>
    <col min="8893" max="8893" width="12.7109375" style="7" customWidth="1"/>
    <col min="8894" max="8894" width="10.5703125" style="7" customWidth="1"/>
    <col min="8895" max="8895" width="12.28515625" style="7" customWidth="1"/>
    <col min="8896" max="8896" width="5.42578125" style="7" customWidth="1"/>
    <col min="8897" max="8900" width="9.140625" style="7"/>
    <col min="8901" max="8902" width="11.42578125" style="7" bestFit="1" customWidth="1"/>
    <col min="8903" max="9138" width="9.140625" style="7"/>
    <col min="9139" max="9139" width="8" style="7" customWidth="1"/>
    <col min="9140" max="9140" width="10.85546875" style="7" customWidth="1"/>
    <col min="9141" max="9141" width="25.85546875" style="7" customWidth="1"/>
    <col min="9142" max="9142" width="12.140625" style="7" customWidth="1"/>
    <col min="9143" max="9143" width="12.42578125" style="7" customWidth="1"/>
    <col min="9144" max="9144" width="9.7109375" style="7" customWidth="1"/>
    <col min="9145" max="9145" width="33.5703125" style="7" customWidth="1"/>
    <col min="9146" max="9146" width="10.5703125" style="7" customWidth="1"/>
    <col min="9147" max="9147" width="38.7109375" style="7" customWidth="1"/>
    <col min="9148" max="9148" width="10.85546875" style="7" customWidth="1"/>
    <col min="9149" max="9149" width="12.7109375" style="7" customWidth="1"/>
    <col min="9150" max="9150" width="10.5703125" style="7" customWidth="1"/>
    <col min="9151" max="9151" width="12.28515625" style="7" customWidth="1"/>
    <col min="9152" max="9152" width="5.42578125" style="7" customWidth="1"/>
    <col min="9153" max="9156" width="9.140625" style="7"/>
    <col min="9157" max="9158" width="11.42578125" style="7" bestFit="1" customWidth="1"/>
    <col min="9159" max="9394" width="9.140625" style="7"/>
    <col min="9395" max="9395" width="8" style="7" customWidth="1"/>
    <col min="9396" max="9396" width="10.85546875" style="7" customWidth="1"/>
    <col min="9397" max="9397" width="25.85546875" style="7" customWidth="1"/>
    <col min="9398" max="9398" width="12.140625" style="7" customWidth="1"/>
    <col min="9399" max="9399" width="12.42578125" style="7" customWidth="1"/>
    <col min="9400" max="9400" width="9.7109375" style="7" customWidth="1"/>
    <col min="9401" max="9401" width="33.5703125" style="7" customWidth="1"/>
    <col min="9402" max="9402" width="10.5703125" style="7" customWidth="1"/>
    <col min="9403" max="9403" width="38.7109375" style="7" customWidth="1"/>
    <col min="9404" max="9404" width="10.85546875" style="7" customWidth="1"/>
    <col min="9405" max="9405" width="12.7109375" style="7" customWidth="1"/>
    <col min="9406" max="9406" width="10.5703125" style="7" customWidth="1"/>
    <col min="9407" max="9407" width="12.28515625" style="7" customWidth="1"/>
    <col min="9408" max="9408" width="5.42578125" style="7" customWidth="1"/>
    <col min="9409" max="9412" width="9.140625" style="7"/>
    <col min="9413" max="9414" width="11.42578125" style="7" bestFit="1" customWidth="1"/>
    <col min="9415" max="9650" width="9.140625" style="7"/>
    <col min="9651" max="9651" width="8" style="7" customWidth="1"/>
    <col min="9652" max="9652" width="10.85546875" style="7" customWidth="1"/>
    <col min="9653" max="9653" width="25.85546875" style="7" customWidth="1"/>
    <col min="9654" max="9654" width="12.140625" style="7" customWidth="1"/>
    <col min="9655" max="9655" width="12.42578125" style="7" customWidth="1"/>
    <col min="9656" max="9656" width="9.7109375" style="7" customWidth="1"/>
    <col min="9657" max="9657" width="33.5703125" style="7" customWidth="1"/>
    <col min="9658" max="9658" width="10.5703125" style="7" customWidth="1"/>
    <col min="9659" max="9659" width="38.7109375" style="7" customWidth="1"/>
    <col min="9660" max="9660" width="10.85546875" style="7" customWidth="1"/>
    <col min="9661" max="9661" width="12.7109375" style="7" customWidth="1"/>
    <col min="9662" max="9662" width="10.5703125" style="7" customWidth="1"/>
    <col min="9663" max="9663" width="12.28515625" style="7" customWidth="1"/>
    <col min="9664" max="9664" width="5.42578125" style="7" customWidth="1"/>
    <col min="9665" max="9668" width="9.140625" style="7"/>
    <col min="9669" max="9670" width="11.42578125" style="7" bestFit="1" customWidth="1"/>
    <col min="9671" max="9906" width="9.140625" style="7"/>
    <col min="9907" max="9907" width="8" style="7" customWidth="1"/>
    <col min="9908" max="9908" width="10.85546875" style="7" customWidth="1"/>
    <col min="9909" max="9909" width="25.85546875" style="7" customWidth="1"/>
    <col min="9910" max="9910" width="12.140625" style="7" customWidth="1"/>
    <col min="9911" max="9911" width="12.42578125" style="7" customWidth="1"/>
    <col min="9912" max="9912" width="9.7109375" style="7" customWidth="1"/>
    <col min="9913" max="9913" width="33.5703125" style="7" customWidth="1"/>
    <col min="9914" max="9914" width="10.5703125" style="7" customWidth="1"/>
    <col min="9915" max="9915" width="38.7109375" style="7" customWidth="1"/>
    <col min="9916" max="9916" width="10.85546875" style="7" customWidth="1"/>
    <col min="9917" max="9917" width="12.7109375" style="7" customWidth="1"/>
    <col min="9918" max="9918" width="10.5703125" style="7" customWidth="1"/>
    <col min="9919" max="9919" width="12.28515625" style="7" customWidth="1"/>
    <col min="9920" max="9920" width="5.42578125" style="7" customWidth="1"/>
    <col min="9921" max="9924" width="9.140625" style="7"/>
    <col min="9925" max="9926" width="11.42578125" style="7" bestFit="1" customWidth="1"/>
    <col min="9927" max="10162" width="9.140625" style="7"/>
    <col min="10163" max="10163" width="8" style="7" customWidth="1"/>
    <col min="10164" max="10164" width="10.85546875" style="7" customWidth="1"/>
    <col min="10165" max="10165" width="25.85546875" style="7" customWidth="1"/>
    <col min="10166" max="10166" width="12.140625" style="7" customWidth="1"/>
    <col min="10167" max="10167" width="12.42578125" style="7" customWidth="1"/>
    <col min="10168" max="10168" width="9.7109375" style="7" customWidth="1"/>
    <col min="10169" max="10169" width="33.5703125" style="7" customWidth="1"/>
    <col min="10170" max="10170" width="10.5703125" style="7" customWidth="1"/>
    <col min="10171" max="10171" width="38.7109375" style="7" customWidth="1"/>
    <col min="10172" max="10172" width="10.85546875" style="7" customWidth="1"/>
    <col min="10173" max="10173" width="12.7109375" style="7" customWidth="1"/>
    <col min="10174" max="10174" width="10.5703125" style="7" customWidth="1"/>
    <col min="10175" max="10175" width="12.28515625" style="7" customWidth="1"/>
    <col min="10176" max="10176" width="5.42578125" style="7" customWidth="1"/>
    <col min="10177" max="10180" width="9.140625" style="7"/>
    <col min="10181" max="10182" width="11.42578125" style="7" bestFit="1" customWidth="1"/>
    <col min="10183" max="10418" width="9.140625" style="7"/>
    <col min="10419" max="10419" width="8" style="7" customWidth="1"/>
    <col min="10420" max="10420" width="10.85546875" style="7" customWidth="1"/>
    <col min="10421" max="10421" width="25.85546875" style="7" customWidth="1"/>
    <col min="10422" max="10422" width="12.140625" style="7" customWidth="1"/>
    <col min="10423" max="10423" width="12.42578125" style="7" customWidth="1"/>
    <col min="10424" max="10424" width="9.7109375" style="7" customWidth="1"/>
    <col min="10425" max="10425" width="33.5703125" style="7" customWidth="1"/>
    <col min="10426" max="10426" width="10.5703125" style="7" customWidth="1"/>
    <col min="10427" max="10427" width="38.7109375" style="7" customWidth="1"/>
    <col min="10428" max="10428" width="10.85546875" style="7" customWidth="1"/>
    <col min="10429" max="10429" width="12.7109375" style="7" customWidth="1"/>
    <col min="10430" max="10430" width="10.5703125" style="7" customWidth="1"/>
    <col min="10431" max="10431" width="12.28515625" style="7" customWidth="1"/>
    <col min="10432" max="10432" width="5.42578125" style="7" customWidth="1"/>
    <col min="10433" max="10436" width="9.140625" style="7"/>
    <col min="10437" max="10438" width="11.42578125" style="7" bestFit="1" customWidth="1"/>
    <col min="10439" max="10674" width="9.140625" style="7"/>
    <col min="10675" max="10675" width="8" style="7" customWidth="1"/>
    <col min="10676" max="10676" width="10.85546875" style="7" customWidth="1"/>
    <col min="10677" max="10677" width="25.85546875" style="7" customWidth="1"/>
    <col min="10678" max="10678" width="12.140625" style="7" customWidth="1"/>
    <col min="10679" max="10679" width="12.42578125" style="7" customWidth="1"/>
    <col min="10680" max="10680" width="9.7109375" style="7" customWidth="1"/>
    <col min="10681" max="10681" width="33.5703125" style="7" customWidth="1"/>
    <col min="10682" max="10682" width="10.5703125" style="7" customWidth="1"/>
    <col min="10683" max="10683" width="38.7109375" style="7" customWidth="1"/>
    <col min="10684" max="10684" width="10.85546875" style="7" customWidth="1"/>
    <col min="10685" max="10685" width="12.7109375" style="7" customWidth="1"/>
    <col min="10686" max="10686" width="10.5703125" style="7" customWidth="1"/>
    <col min="10687" max="10687" width="12.28515625" style="7" customWidth="1"/>
    <col min="10688" max="10688" width="5.42578125" style="7" customWidth="1"/>
    <col min="10689" max="10692" width="9.140625" style="7"/>
    <col min="10693" max="10694" width="11.42578125" style="7" bestFit="1" customWidth="1"/>
    <col min="10695" max="10930" width="9.140625" style="7"/>
    <col min="10931" max="10931" width="8" style="7" customWidth="1"/>
    <col min="10932" max="10932" width="10.85546875" style="7" customWidth="1"/>
    <col min="10933" max="10933" width="25.85546875" style="7" customWidth="1"/>
    <col min="10934" max="10934" width="12.140625" style="7" customWidth="1"/>
    <col min="10935" max="10935" width="12.42578125" style="7" customWidth="1"/>
    <col min="10936" max="10936" width="9.7109375" style="7" customWidth="1"/>
    <col min="10937" max="10937" width="33.5703125" style="7" customWidth="1"/>
    <col min="10938" max="10938" width="10.5703125" style="7" customWidth="1"/>
    <col min="10939" max="10939" width="38.7109375" style="7" customWidth="1"/>
    <col min="10940" max="10940" width="10.85546875" style="7" customWidth="1"/>
    <col min="10941" max="10941" width="12.7109375" style="7" customWidth="1"/>
    <col min="10942" max="10942" width="10.5703125" style="7" customWidth="1"/>
    <col min="10943" max="10943" width="12.28515625" style="7" customWidth="1"/>
    <col min="10944" max="10944" width="5.42578125" style="7" customWidth="1"/>
    <col min="10945" max="10948" width="9.140625" style="7"/>
    <col min="10949" max="10950" width="11.42578125" style="7" bestFit="1" customWidth="1"/>
    <col min="10951" max="11186" width="9.140625" style="7"/>
    <col min="11187" max="11187" width="8" style="7" customWidth="1"/>
    <col min="11188" max="11188" width="10.85546875" style="7" customWidth="1"/>
    <col min="11189" max="11189" width="25.85546875" style="7" customWidth="1"/>
    <col min="11190" max="11190" width="12.140625" style="7" customWidth="1"/>
    <col min="11191" max="11191" width="12.42578125" style="7" customWidth="1"/>
    <col min="11192" max="11192" width="9.7109375" style="7" customWidth="1"/>
    <col min="11193" max="11193" width="33.5703125" style="7" customWidth="1"/>
    <col min="11194" max="11194" width="10.5703125" style="7" customWidth="1"/>
    <col min="11195" max="11195" width="38.7109375" style="7" customWidth="1"/>
    <col min="11196" max="11196" width="10.85546875" style="7" customWidth="1"/>
    <col min="11197" max="11197" width="12.7109375" style="7" customWidth="1"/>
    <col min="11198" max="11198" width="10.5703125" style="7" customWidth="1"/>
    <col min="11199" max="11199" width="12.28515625" style="7" customWidth="1"/>
    <col min="11200" max="11200" width="5.42578125" style="7" customWidth="1"/>
    <col min="11201" max="11204" width="9.140625" style="7"/>
    <col min="11205" max="11206" width="11.42578125" style="7" bestFit="1" customWidth="1"/>
    <col min="11207" max="11442" width="9.140625" style="7"/>
    <col min="11443" max="11443" width="8" style="7" customWidth="1"/>
    <col min="11444" max="11444" width="10.85546875" style="7" customWidth="1"/>
    <col min="11445" max="11445" width="25.85546875" style="7" customWidth="1"/>
    <col min="11446" max="11446" width="12.140625" style="7" customWidth="1"/>
    <col min="11447" max="11447" width="12.42578125" style="7" customWidth="1"/>
    <col min="11448" max="11448" width="9.7109375" style="7" customWidth="1"/>
    <col min="11449" max="11449" width="33.5703125" style="7" customWidth="1"/>
    <col min="11450" max="11450" width="10.5703125" style="7" customWidth="1"/>
    <col min="11451" max="11451" width="38.7109375" style="7" customWidth="1"/>
    <col min="11452" max="11452" width="10.85546875" style="7" customWidth="1"/>
    <col min="11453" max="11453" width="12.7109375" style="7" customWidth="1"/>
    <col min="11454" max="11454" width="10.5703125" style="7" customWidth="1"/>
    <col min="11455" max="11455" width="12.28515625" style="7" customWidth="1"/>
    <col min="11456" max="11456" width="5.42578125" style="7" customWidth="1"/>
    <col min="11457" max="11460" width="9.140625" style="7"/>
    <col min="11461" max="11462" width="11.42578125" style="7" bestFit="1" customWidth="1"/>
    <col min="11463" max="11698" width="9.140625" style="7"/>
    <col min="11699" max="11699" width="8" style="7" customWidth="1"/>
    <col min="11700" max="11700" width="10.85546875" style="7" customWidth="1"/>
    <col min="11701" max="11701" width="25.85546875" style="7" customWidth="1"/>
    <col min="11702" max="11702" width="12.140625" style="7" customWidth="1"/>
    <col min="11703" max="11703" width="12.42578125" style="7" customWidth="1"/>
    <col min="11704" max="11704" width="9.7109375" style="7" customWidth="1"/>
    <col min="11705" max="11705" width="33.5703125" style="7" customWidth="1"/>
    <col min="11706" max="11706" width="10.5703125" style="7" customWidth="1"/>
    <col min="11707" max="11707" width="38.7109375" style="7" customWidth="1"/>
    <col min="11708" max="11708" width="10.85546875" style="7" customWidth="1"/>
    <col min="11709" max="11709" width="12.7109375" style="7" customWidth="1"/>
    <col min="11710" max="11710" width="10.5703125" style="7" customWidth="1"/>
    <col min="11711" max="11711" width="12.28515625" style="7" customWidth="1"/>
    <col min="11712" max="11712" width="5.42578125" style="7" customWidth="1"/>
    <col min="11713" max="11716" width="9.140625" style="7"/>
    <col min="11717" max="11718" width="11.42578125" style="7" bestFit="1" customWidth="1"/>
    <col min="11719" max="11954" width="9.140625" style="7"/>
    <col min="11955" max="11955" width="8" style="7" customWidth="1"/>
    <col min="11956" max="11956" width="10.85546875" style="7" customWidth="1"/>
    <col min="11957" max="11957" width="25.85546875" style="7" customWidth="1"/>
    <col min="11958" max="11958" width="12.140625" style="7" customWidth="1"/>
    <col min="11959" max="11959" width="12.42578125" style="7" customWidth="1"/>
    <col min="11960" max="11960" width="9.7109375" style="7" customWidth="1"/>
    <col min="11961" max="11961" width="33.5703125" style="7" customWidth="1"/>
    <col min="11962" max="11962" width="10.5703125" style="7" customWidth="1"/>
    <col min="11963" max="11963" width="38.7109375" style="7" customWidth="1"/>
    <col min="11964" max="11964" width="10.85546875" style="7" customWidth="1"/>
    <col min="11965" max="11965" width="12.7109375" style="7" customWidth="1"/>
    <col min="11966" max="11966" width="10.5703125" style="7" customWidth="1"/>
    <col min="11967" max="11967" width="12.28515625" style="7" customWidth="1"/>
    <col min="11968" max="11968" width="5.42578125" style="7" customWidth="1"/>
    <col min="11969" max="11972" width="9.140625" style="7"/>
    <col min="11973" max="11974" width="11.42578125" style="7" bestFit="1" customWidth="1"/>
    <col min="11975" max="12210" width="9.140625" style="7"/>
    <col min="12211" max="12211" width="8" style="7" customWidth="1"/>
    <col min="12212" max="12212" width="10.85546875" style="7" customWidth="1"/>
    <col min="12213" max="12213" width="25.85546875" style="7" customWidth="1"/>
    <col min="12214" max="12214" width="12.140625" style="7" customWidth="1"/>
    <col min="12215" max="12215" width="12.42578125" style="7" customWidth="1"/>
    <col min="12216" max="12216" width="9.7109375" style="7" customWidth="1"/>
    <col min="12217" max="12217" width="33.5703125" style="7" customWidth="1"/>
    <col min="12218" max="12218" width="10.5703125" style="7" customWidth="1"/>
    <col min="12219" max="12219" width="38.7109375" style="7" customWidth="1"/>
    <col min="12220" max="12220" width="10.85546875" style="7" customWidth="1"/>
    <col min="12221" max="12221" width="12.7109375" style="7" customWidth="1"/>
    <col min="12222" max="12222" width="10.5703125" style="7" customWidth="1"/>
    <col min="12223" max="12223" width="12.28515625" style="7" customWidth="1"/>
    <col min="12224" max="12224" width="5.42578125" style="7" customWidth="1"/>
    <col min="12225" max="12228" width="9.140625" style="7"/>
    <col min="12229" max="12230" width="11.42578125" style="7" bestFit="1" customWidth="1"/>
    <col min="12231" max="12466" width="9.140625" style="7"/>
    <col min="12467" max="12467" width="8" style="7" customWidth="1"/>
    <col min="12468" max="12468" width="10.85546875" style="7" customWidth="1"/>
    <col min="12469" max="12469" width="25.85546875" style="7" customWidth="1"/>
    <col min="12470" max="12470" width="12.140625" style="7" customWidth="1"/>
    <col min="12471" max="12471" width="12.42578125" style="7" customWidth="1"/>
    <col min="12472" max="12472" width="9.7109375" style="7" customWidth="1"/>
    <col min="12473" max="12473" width="33.5703125" style="7" customWidth="1"/>
    <col min="12474" max="12474" width="10.5703125" style="7" customWidth="1"/>
    <col min="12475" max="12475" width="38.7109375" style="7" customWidth="1"/>
    <col min="12476" max="12476" width="10.85546875" style="7" customWidth="1"/>
    <col min="12477" max="12477" width="12.7109375" style="7" customWidth="1"/>
    <col min="12478" max="12478" width="10.5703125" style="7" customWidth="1"/>
    <col min="12479" max="12479" width="12.28515625" style="7" customWidth="1"/>
    <col min="12480" max="12480" width="5.42578125" style="7" customWidth="1"/>
    <col min="12481" max="12484" width="9.140625" style="7"/>
    <col min="12485" max="12486" width="11.42578125" style="7" bestFit="1" customWidth="1"/>
    <col min="12487" max="12722" width="9.140625" style="7"/>
    <col min="12723" max="12723" width="8" style="7" customWidth="1"/>
    <col min="12724" max="12724" width="10.85546875" style="7" customWidth="1"/>
    <col min="12725" max="12725" width="25.85546875" style="7" customWidth="1"/>
    <col min="12726" max="12726" width="12.140625" style="7" customWidth="1"/>
    <col min="12727" max="12727" width="12.42578125" style="7" customWidth="1"/>
    <col min="12728" max="12728" width="9.7109375" style="7" customWidth="1"/>
    <col min="12729" max="12729" width="33.5703125" style="7" customWidth="1"/>
    <col min="12730" max="12730" width="10.5703125" style="7" customWidth="1"/>
    <col min="12731" max="12731" width="38.7109375" style="7" customWidth="1"/>
    <col min="12732" max="12732" width="10.85546875" style="7" customWidth="1"/>
    <col min="12733" max="12733" width="12.7109375" style="7" customWidth="1"/>
    <col min="12734" max="12734" width="10.5703125" style="7" customWidth="1"/>
    <col min="12735" max="12735" width="12.28515625" style="7" customWidth="1"/>
    <col min="12736" max="12736" width="5.42578125" style="7" customWidth="1"/>
    <col min="12737" max="12740" width="9.140625" style="7"/>
    <col min="12741" max="12742" width="11.42578125" style="7" bestFit="1" customWidth="1"/>
    <col min="12743" max="12978" width="9.140625" style="7"/>
    <col min="12979" max="12979" width="8" style="7" customWidth="1"/>
    <col min="12980" max="12980" width="10.85546875" style="7" customWidth="1"/>
    <col min="12981" max="12981" width="25.85546875" style="7" customWidth="1"/>
    <col min="12982" max="12982" width="12.140625" style="7" customWidth="1"/>
    <col min="12983" max="12983" width="12.42578125" style="7" customWidth="1"/>
    <col min="12984" max="12984" width="9.7109375" style="7" customWidth="1"/>
    <col min="12985" max="12985" width="33.5703125" style="7" customWidth="1"/>
    <col min="12986" max="12986" width="10.5703125" style="7" customWidth="1"/>
    <col min="12987" max="12987" width="38.7109375" style="7" customWidth="1"/>
    <col min="12988" max="12988" width="10.85546875" style="7" customWidth="1"/>
    <col min="12989" max="12989" width="12.7109375" style="7" customWidth="1"/>
    <col min="12990" max="12990" width="10.5703125" style="7" customWidth="1"/>
    <col min="12991" max="12991" width="12.28515625" style="7" customWidth="1"/>
    <col min="12992" max="12992" width="5.42578125" style="7" customWidth="1"/>
    <col min="12993" max="12996" width="9.140625" style="7"/>
    <col min="12997" max="12998" width="11.42578125" style="7" bestFit="1" customWidth="1"/>
    <col min="12999" max="13234" width="9.140625" style="7"/>
    <col min="13235" max="13235" width="8" style="7" customWidth="1"/>
    <col min="13236" max="13236" width="10.85546875" style="7" customWidth="1"/>
    <col min="13237" max="13237" width="25.85546875" style="7" customWidth="1"/>
    <col min="13238" max="13238" width="12.140625" style="7" customWidth="1"/>
    <col min="13239" max="13239" width="12.42578125" style="7" customWidth="1"/>
    <col min="13240" max="13240" width="9.7109375" style="7" customWidth="1"/>
    <col min="13241" max="13241" width="33.5703125" style="7" customWidth="1"/>
    <col min="13242" max="13242" width="10.5703125" style="7" customWidth="1"/>
    <col min="13243" max="13243" width="38.7109375" style="7" customWidth="1"/>
    <col min="13244" max="13244" width="10.85546875" style="7" customWidth="1"/>
    <col min="13245" max="13245" width="12.7109375" style="7" customWidth="1"/>
    <col min="13246" max="13246" width="10.5703125" style="7" customWidth="1"/>
    <col min="13247" max="13247" width="12.28515625" style="7" customWidth="1"/>
    <col min="13248" max="13248" width="5.42578125" style="7" customWidth="1"/>
    <col min="13249" max="13252" width="9.140625" style="7"/>
    <col min="13253" max="13254" width="11.42578125" style="7" bestFit="1" customWidth="1"/>
    <col min="13255" max="13490" width="9.140625" style="7"/>
    <col min="13491" max="13491" width="8" style="7" customWidth="1"/>
    <col min="13492" max="13492" width="10.85546875" style="7" customWidth="1"/>
    <col min="13493" max="13493" width="25.85546875" style="7" customWidth="1"/>
    <col min="13494" max="13494" width="12.140625" style="7" customWidth="1"/>
    <col min="13495" max="13495" width="12.42578125" style="7" customWidth="1"/>
    <col min="13496" max="13496" width="9.7109375" style="7" customWidth="1"/>
    <col min="13497" max="13497" width="33.5703125" style="7" customWidth="1"/>
    <col min="13498" max="13498" width="10.5703125" style="7" customWidth="1"/>
    <col min="13499" max="13499" width="38.7109375" style="7" customWidth="1"/>
    <col min="13500" max="13500" width="10.85546875" style="7" customWidth="1"/>
    <col min="13501" max="13501" width="12.7109375" style="7" customWidth="1"/>
    <col min="13502" max="13502" width="10.5703125" style="7" customWidth="1"/>
    <col min="13503" max="13503" width="12.28515625" style="7" customWidth="1"/>
    <col min="13504" max="13504" width="5.42578125" style="7" customWidth="1"/>
    <col min="13505" max="13508" width="9.140625" style="7"/>
    <col min="13509" max="13510" width="11.42578125" style="7" bestFit="1" customWidth="1"/>
    <col min="13511" max="13746" width="9.140625" style="7"/>
    <col min="13747" max="13747" width="8" style="7" customWidth="1"/>
    <col min="13748" max="13748" width="10.85546875" style="7" customWidth="1"/>
    <col min="13749" max="13749" width="25.85546875" style="7" customWidth="1"/>
    <col min="13750" max="13750" width="12.140625" style="7" customWidth="1"/>
    <col min="13751" max="13751" width="12.42578125" style="7" customWidth="1"/>
    <col min="13752" max="13752" width="9.7109375" style="7" customWidth="1"/>
    <col min="13753" max="13753" width="33.5703125" style="7" customWidth="1"/>
    <col min="13754" max="13754" width="10.5703125" style="7" customWidth="1"/>
    <col min="13755" max="13755" width="38.7109375" style="7" customWidth="1"/>
    <col min="13756" max="13756" width="10.85546875" style="7" customWidth="1"/>
    <col min="13757" max="13757" width="12.7109375" style="7" customWidth="1"/>
    <col min="13758" max="13758" width="10.5703125" style="7" customWidth="1"/>
    <col min="13759" max="13759" width="12.28515625" style="7" customWidth="1"/>
    <col min="13760" max="13760" width="5.42578125" style="7" customWidth="1"/>
    <col min="13761" max="13764" width="9.140625" style="7"/>
    <col min="13765" max="13766" width="11.42578125" style="7" bestFit="1" customWidth="1"/>
    <col min="13767" max="14002" width="9.140625" style="7"/>
    <col min="14003" max="14003" width="8" style="7" customWidth="1"/>
    <col min="14004" max="14004" width="10.85546875" style="7" customWidth="1"/>
    <col min="14005" max="14005" width="25.85546875" style="7" customWidth="1"/>
    <col min="14006" max="14006" width="12.140625" style="7" customWidth="1"/>
    <col min="14007" max="14007" width="12.42578125" style="7" customWidth="1"/>
    <col min="14008" max="14008" width="9.7109375" style="7" customWidth="1"/>
    <col min="14009" max="14009" width="33.5703125" style="7" customWidth="1"/>
    <col min="14010" max="14010" width="10.5703125" style="7" customWidth="1"/>
    <col min="14011" max="14011" width="38.7109375" style="7" customWidth="1"/>
    <col min="14012" max="14012" width="10.85546875" style="7" customWidth="1"/>
    <col min="14013" max="14013" width="12.7109375" style="7" customWidth="1"/>
    <col min="14014" max="14014" width="10.5703125" style="7" customWidth="1"/>
    <col min="14015" max="14015" width="12.28515625" style="7" customWidth="1"/>
    <col min="14016" max="14016" width="5.42578125" style="7" customWidth="1"/>
    <col min="14017" max="14020" width="9.140625" style="7"/>
    <col min="14021" max="14022" width="11.42578125" style="7" bestFit="1" customWidth="1"/>
    <col min="14023" max="14258" width="9.140625" style="7"/>
    <col min="14259" max="14259" width="8" style="7" customWidth="1"/>
    <col min="14260" max="14260" width="10.85546875" style="7" customWidth="1"/>
    <col min="14261" max="14261" width="25.85546875" style="7" customWidth="1"/>
    <col min="14262" max="14262" width="12.140625" style="7" customWidth="1"/>
    <col min="14263" max="14263" width="12.42578125" style="7" customWidth="1"/>
    <col min="14264" max="14264" width="9.7109375" style="7" customWidth="1"/>
    <col min="14265" max="14265" width="33.5703125" style="7" customWidth="1"/>
    <col min="14266" max="14266" width="10.5703125" style="7" customWidth="1"/>
    <col min="14267" max="14267" width="38.7109375" style="7" customWidth="1"/>
    <col min="14268" max="14268" width="10.85546875" style="7" customWidth="1"/>
    <col min="14269" max="14269" width="12.7109375" style="7" customWidth="1"/>
    <col min="14270" max="14270" width="10.5703125" style="7" customWidth="1"/>
    <col min="14271" max="14271" width="12.28515625" style="7" customWidth="1"/>
    <col min="14272" max="14272" width="5.42578125" style="7" customWidth="1"/>
    <col min="14273" max="14276" width="9.140625" style="7"/>
    <col min="14277" max="14278" width="11.42578125" style="7" bestFit="1" customWidth="1"/>
    <col min="14279" max="14514" width="9.140625" style="7"/>
    <col min="14515" max="14515" width="8" style="7" customWidth="1"/>
    <col min="14516" max="14516" width="10.85546875" style="7" customWidth="1"/>
    <col min="14517" max="14517" width="25.85546875" style="7" customWidth="1"/>
    <col min="14518" max="14518" width="12.140625" style="7" customWidth="1"/>
    <col min="14519" max="14519" width="12.42578125" style="7" customWidth="1"/>
    <col min="14520" max="14520" width="9.7109375" style="7" customWidth="1"/>
    <col min="14521" max="14521" width="33.5703125" style="7" customWidth="1"/>
    <col min="14522" max="14522" width="10.5703125" style="7" customWidth="1"/>
    <col min="14523" max="14523" width="38.7109375" style="7" customWidth="1"/>
    <col min="14524" max="14524" width="10.85546875" style="7" customWidth="1"/>
    <col min="14525" max="14525" width="12.7109375" style="7" customWidth="1"/>
    <col min="14526" max="14526" width="10.5703125" style="7" customWidth="1"/>
    <col min="14527" max="14527" width="12.28515625" style="7" customWidth="1"/>
    <col min="14528" max="14528" width="5.42578125" style="7" customWidth="1"/>
    <col min="14529" max="14532" width="9.140625" style="7"/>
    <col min="14533" max="14534" width="11.42578125" style="7" bestFit="1" customWidth="1"/>
    <col min="14535" max="14770" width="9.140625" style="7"/>
    <col min="14771" max="14771" width="8" style="7" customWidth="1"/>
    <col min="14772" max="14772" width="10.85546875" style="7" customWidth="1"/>
    <col min="14773" max="14773" width="25.85546875" style="7" customWidth="1"/>
    <col min="14774" max="14774" width="12.140625" style="7" customWidth="1"/>
    <col min="14775" max="14775" width="12.42578125" style="7" customWidth="1"/>
    <col min="14776" max="14776" width="9.7109375" style="7" customWidth="1"/>
    <col min="14777" max="14777" width="33.5703125" style="7" customWidth="1"/>
    <col min="14778" max="14778" width="10.5703125" style="7" customWidth="1"/>
    <col min="14779" max="14779" width="38.7109375" style="7" customWidth="1"/>
    <col min="14780" max="14780" width="10.85546875" style="7" customWidth="1"/>
    <col min="14781" max="14781" width="12.7109375" style="7" customWidth="1"/>
    <col min="14782" max="14782" width="10.5703125" style="7" customWidth="1"/>
    <col min="14783" max="14783" width="12.28515625" style="7" customWidth="1"/>
    <col min="14784" max="14784" width="5.42578125" style="7" customWidth="1"/>
    <col min="14785" max="14788" width="9.140625" style="7"/>
    <col min="14789" max="14790" width="11.42578125" style="7" bestFit="1" customWidth="1"/>
    <col min="14791" max="15026" width="9.140625" style="7"/>
    <col min="15027" max="15027" width="8" style="7" customWidth="1"/>
    <col min="15028" max="15028" width="10.85546875" style="7" customWidth="1"/>
    <col min="15029" max="15029" width="25.85546875" style="7" customWidth="1"/>
    <col min="15030" max="15030" width="12.140625" style="7" customWidth="1"/>
    <col min="15031" max="15031" width="12.42578125" style="7" customWidth="1"/>
    <col min="15032" max="15032" width="9.7109375" style="7" customWidth="1"/>
    <col min="15033" max="15033" width="33.5703125" style="7" customWidth="1"/>
    <col min="15034" max="15034" width="10.5703125" style="7" customWidth="1"/>
    <col min="15035" max="15035" width="38.7109375" style="7" customWidth="1"/>
    <col min="15036" max="15036" width="10.85546875" style="7" customWidth="1"/>
    <col min="15037" max="15037" width="12.7109375" style="7" customWidth="1"/>
    <col min="15038" max="15038" width="10.5703125" style="7" customWidth="1"/>
    <col min="15039" max="15039" width="12.28515625" style="7" customWidth="1"/>
    <col min="15040" max="15040" width="5.42578125" style="7" customWidth="1"/>
    <col min="15041" max="15044" width="9.140625" style="7"/>
    <col min="15045" max="15046" width="11.42578125" style="7" bestFit="1" customWidth="1"/>
    <col min="15047" max="15282" width="9.140625" style="7"/>
    <col min="15283" max="15283" width="8" style="7" customWidth="1"/>
    <col min="15284" max="15284" width="10.85546875" style="7" customWidth="1"/>
    <col min="15285" max="15285" width="25.85546875" style="7" customWidth="1"/>
    <col min="15286" max="15286" width="12.140625" style="7" customWidth="1"/>
    <col min="15287" max="15287" width="12.42578125" style="7" customWidth="1"/>
    <col min="15288" max="15288" width="9.7109375" style="7" customWidth="1"/>
    <col min="15289" max="15289" width="33.5703125" style="7" customWidth="1"/>
    <col min="15290" max="15290" width="10.5703125" style="7" customWidth="1"/>
    <col min="15291" max="15291" width="38.7109375" style="7" customWidth="1"/>
    <col min="15292" max="15292" width="10.85546875" style="7" customWidth="1"/>
    <col min="15293" max="15293" width="12.7109375" style="7" customWidth="1"/>
    <col min="15294" max="15294" width="10.5703125" style="7" customWidth="1"/>
    <col min="15295" max="15295" width="12.28515625" style="7" customWidth="1"/>
    <col min="15296" max="15296" width="5.42578125" style="7" customWidth="1"/>
    <col min="15297" max="15300" width="9.140625" style="7"/>
    <col min="15301" max="15302" width="11.42578125" style="7" bestFit="1" customWidth="1"/>
    <col min="15303" max="15538" width="9.140625" style="7"/>
    <col min="15539" max="15539" width="8" style="7" customWidth="1"/>
    <col min="15540" max="15540" width="10.85546875" style="7" customWidth="1"/>
    <col min="15541" max="15541" width="25.85546875" style="7" customWidth="1"/>
    <col min="15542" max="15542" width="12.140625" style="7" customWidth="1"/>
    <col min="15543" max="15543" width="12.42578125" style="7" customWidth="1"/>
    <col min="15544" max="15544" width="9.7109375" style="7" customWidth="1"/>
    <col min="15545" max="15545" width="33.5703125" style="7" customWidth="1"/>
    <col min="15546" max="15546" width="10.5703125" style="7" customWidth="1"/>
    <col min="15547" max="15547" width="38.7109375" style="7" customWidth="1"/>
    <col min="15548" max="15548" width="10.85546875" style="7" customWidth="1"/>
    <col min="15549" max="15549" width="12.7109375" style="7" customWidth="1"/>
    <col min="15550" max="15550" width="10.5703125" style="7" customWidth="1"/>
    <col min="15551" max="15551" width="12.28515625" style="7" customWidth="1"/>
    <col min="15552" max="15552" width="5.42578125" style="7" customWidth="1"/>
    <col min="15553" max="15556" width="9.140625" style="7"/>
    <col min="15557" max="15558" width="11.42578125" style="7" bestFit="1" customWidth="1"/>
    <col min="15559" max="15794" width="9.140625" style="7"/>
    <col min="15795" max="15795" width="8" style="7" customWidth="1"/>
    <col min="15796" max="15796" width="10.85546875" style="7" customWidth="1"/>
    <col min="15797" max="15797" width="25.85546875" style="7" customWidth="1"/>
    <col min="15798" max="15798" width="12.140625" style="7" customWidth="1"/>
    <col min="15799" max="15799" width="12.42578125" style="7" customWidth="1"/>
    <col min="15800" max="15800" width="9.7109375" style="7" customWidth="1"/>
    <col min="15801" max="15801" width="33.5703125" style="7" customWidth="1"/>
    <col min="15802" max="15802" width="10.5703125" style="7" customWidth="1"/>
    <col min="15803" max="15803" width="38.7109375" style="7" customWidth="1"/>
    <col min="15804" max="15804" width="10.85546875" style="7" customWidth="1"/>
    <col min="15805" max="15805" width="12.7109375" style="7" customWidth="1"/>
    <col min="15806" max="15806" width="10.5703125" style="7" customWidth="1"/>
    <col min="15807" max="15807" width="12.28515625" style="7" customWidth="1"/>
    <col min="15808" max="15808" width="5.42578125" style="7" customWidth="1"/>
    <col min="15809" max="15812" width="9.140625" style="7"/>
    <col min="15813" max="15814" width="11.42578125" style="7" bestFit="1" customWidth="1"/>
    <col min="15815" max="16050" width="9.140625" style="7"/>
    <col min="16051" max="16051" width="8" style="7" customWidth="1"/>
    <col min="16052" max="16052" width="10.85546875" style="7" customWidth="1"/>
    <col min="16053" max="16053" width="25.85546875" style="7" customWidth="1"/>
    <col min="16054" max="16054" width="12.140625" style="7" customWidth="1"/>
    <col min="16055" max="16055" width="12.42578125" style="7" customWidth="1"/>
    <col min="16056" max="16056" width="9.7109375" style="7" customWidth="1"/>
    <col min="16057" max="16057" width="33.5703125" style="7" customWidth="1"/>
    <col min="16058" max="16058" width="10.5703125" style="7" customWidth="1"/>
    <col min="16059" max="16059" width="38.7109375" style="7" customWidth="1"/>
    <col min="16060" max="16060" width="10.85546875" style="7" customWidth="1"/>
    <col min="16061" max="16061" width="12.7109375" style="7" customWidth="1"/>
    <col min="16062" max="16062" width="10.5703125" style="7" customWidth="1"/>
    <col min="16063" max="16063" width="12.28515625" style="7" customWidth="1"/>
    <col min="16064" max="16064" width="5.42578125" style="7" customWidth="1"/>
    <col min="16065" max="16068" width="9.140625" style="7"/>
    <col min="16069" max="16070" width="11.42578125" style="7" bestFit="1" customWidth="1"/>
    <col min="16071" max="16384" width="9.140625" style="7"/>
  </cols>
  <sheetData>
    <row r="1" spans="1:13" s="13" customFormat="1" ht="26.25" customHeight="1" x14ac:dyDescent="0.25">
      <c r="A1" s="49" t="s">
        <v>79</v>
      </c>
      <c r="B1" s="51" t="s">
        <v>77</v>
      </c>
      <c r="C1" s="57" t="s">
        <v>7</v>
      </c>
      <c r="D1" s="53" t="s">
        <v>4</v>
      </c>
      <c r="E1" s="54"/>
      <c r="F1" s="55" t="s">
        <v>1</v>
      </c>
      <c r="G1" s="45" t="s">
        <v>5</v>
      </c>
      <c r="H1" s="46"/>
      <c r="I1" s="47" t="s">
        <v>6</v>
      </c>
      <c r="J1" s="59" t="s">
        <v>30</v>
      </c>
      <c r="K1" s="43" t="s">
        <v>24</v>
      </c>
      <c r="L1" s="43" t="s">
        <v>23</v>
      </c>
    </row>
    <row r="2" spans="1:13" s="13" customFormat="1" ht="50.25" customHeight="1" thickBot="1" x14ac:dyDescent="0.3">
      <c r="A2" s="50"/>
      <c r="B2" s="52"/>
      <c r="C2" s="58"/>
      <c r="D2" s="17" t="s">
        <v>4</v>
      </c>
      <c r="E2" s="18" t="s">
        <v>78</v>
      </c>
      <c r="F2" s="56"/>
      <c r="G2" s="19" t="s">
        <v>9</v>
      </c>
      <c r="H2" s="19" t="s">
        <v>8</v>
      </c>
      <c r="I2" s="48"/>
      <c r="J2" s="60"/>
      <c r="K2" s="44"/>
      <c r="L2" s="44"/>
    </row>
    <row r="3" spans="1:13" s="3" customFormat="1" ht="12" thickBot="1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3" t="s">
        <v>20</v>
      </c>
      <c r="L3" s="23" t="s">
        <v>21</v>
      </c>
    </row>
    <row r="4" spans="1:13" ht="12.75" customHeight="1" x14ac:dyDescent="0.25">
      <c r="A4" s="62" t="s">
        <v>237</v>
      </c>
      <c r="B4" s="30" t="s">
        <v>118</v>
      </c>
      <c r="C4" s="31" t="s">
        <v>154</v>
      </c>
      <c r="D4" s="63" t="s">
        <v>49</v>
      </c>
      <c r="E4" s="32" t="s">
        <v>50</v>
      </c>
      <c r="F4" s="9" t="s">
        <v>3</v>
      </c>
      <c r="G4" s="8" t="s">
        <v>39</v>
      </c>
      <c r="H4" s="33" t="s">
        <v>538</v>
      </c>
      <c r="I4" s="10">
        <v>276</v>
      </c>
      <c r="J4" s="42">
        <v>276</v>
      </c>
      <c r="K4" s="39"/>
      <c r="L4" s="40" t="s">
        <v>731</v>
      </c>
      <c r="M4" s="12"/>
    </row>
    <row r="5" spans="1:13" ht="12.75" customHeight="1" x14ac:dyDescent="0.25">
      <c r="A5" s="62" t="s">
        <v>238</v>
      </c>
      <c r="B5" s="30" t="s">
        <v>118</v>
      </c>
      <c r="C5" s="31" t="s">
        <v>124</v>
      </c>
      <c r="D5" s="63" t="s">
        <v>70</v>
      </c>
      <c r="E5" s="32" t="s">
        <v>83</v>
      </c>
      <c r="F5" s="9" t="s">
        <v>3</v>
      </c>
      <c r="G5" s="8" t="s">
        <v>39</v>
      </c>
      <c r="H5" s="33" t="s">
        <v>538</v>
      </c>
      <c r="I5" s="10">
        <v>760</v>
      </c>
      <c r="J5" s="42">
        <v>760</v>
      </c>
      <c r="K5" s="39"/>
      <c r="L5" s="40" t="s">
        <v>732</v>
      </c>
      <c r="M5" s="12"/>
    </row>
    <row r="6" spans="1:13" ht="12.75" customHeight="1" x14ac:dyDescent="0.25">
      <c r="A6" s="62" t="s">
        <v>239</v>
      </c>
      <c r="B6" s="30" t="s">
        <v>118</v>
      </c>
      <c r="C6" s="31" t="s">
        <v>154</v>
      </c>
      <c r="D6" s="63" t="s">
        <v>240</v>
      </c>
      <c r="E6" s="32" t="s">
        <v>241</v>
      </c>
      <c r="F6" s="9" t="s">
        <v>3</v>
      </c>
      <c r="G6" s="8" t="s">
        <v>140</v>
      </c>
      <c r="H6" s="33" t="s">
        <v>539</v>
      </c>
      <c r="I6" s="10">
        <v>4125</v>
      </c>
      <c r="J6" s="42">
        <v>4125</v>
      </c>
      <c r="K6" s="39"/>
      <c r="L6" s="40" t="s">
        <v>733</v>
      </c>
      <c r="M6" s="12"/>
    </row>
    <row r="7" spans="1:13" ht="12.75" customHeight="1" x14ac:dyDescent="0.25">
      <c r="A7" s="62" t="s">
        <v>242</v>
      </c>
      <c r="B7" s="30" t="s">
        <v>118</v>
      </c>
      <c r="C7" s="31" t="s">
        <v>124</v>
      </c>
      <c r="D7" s="63" t="s">
        <v>243</v>
      </c>
      <c r="E7" s="32" t="s">
        <v>244</v>
      </c>
      <c r="F7" s="9" t="s">
        <v>3</v>
      </c>
      <c r="G7" s="8" t="s">
        <v>540</v>
      </c>
      <c r="H7" s="33" t="s">
        <v>541</v>
      </c>
      <c r="I7" s="10">
        <v>978</v>
      </c>
      <c r="J7" s="42">
        <v>978</v>
      </c>
      <c r="K7" s="39"/>
      <c r="L7" s="40" t="s">
        <v>734</v>
      </c>
      <c r="M7" s="12"/>
    </row>
    <row r="8" spans="1:13" ht="12.75" customHeight="1" x14ac:dyDescent="0.25">
      <c r="A8" s="62" t="s">
        <v>245</v>
      </c>
      <c r="B8" s="30" t="s">
        <v>118</v>
      </c>
      <c r="C8" s="31" t="s">
        <v>124</v>
      </c>
      <c r="D8" s="63" t="s">
        <v>246</v>
      </c>
      <c r="E8" s="32" t="s">
        <v>247</v>
      </c>
      <c r="F8" s="9" t="s">
        <v>3</v>
      </c>
      <c r="G8" s="8" t="s">
        <v>542</v>
      </c>
      <c r="H8" s="33" t="s">
        <v>543</v>
      </c>
      <c r="I8" s="10">
        <v>120</v>
      </c>
      <c r="J8" s="42">
        <v>120</v>
      </c>
      <c r="K8" s="39"/>
      <c r="L8" s="40" t="s">
        <v>735</v>
      </c>
      <c r="M8" s="12"/>
    </row>
    <row r="9" spans="1:13" ht="12.75" customHeight="1" x14ac:dyDescent="0.25">
      <c r="A9" s="62" t="s">
        <v>248</v>
      </c>
      <c r="B9" s="30" t="s">
        <v>118</v>
      </c>
      <c r="C9" s="31" t="s">
        <v>127</v>
      </c>
      <c r="D9" s="63" t="s">
        <v>249</v>
      </c>
      <c r="E9" s="32" t="s">
        <v>250</v>
      </c>
      <c r="F9" s="9" t="s">
        <v>3</v>
      </c>
      <c r="G9" s="8" t="s">
        <v>544</v>
      </c>
      <c r="H9" s="33" t="s">
        <v>545</v>
      </c>
      <c r="I9" s="10">
        <v>190</v>
      </c>
      <c r="J9" s="42">
        <v>190</v>
      </c>
      <c r="K9" s="39"/>
      <c r="L9" s="40" t="s">
        <v>736</v>
      </c>
      <c r="M9" s="12"/>
    </row>
    <row r="10" spans="1:13" ht="12.75" customHeight="1" x14ac:dyDescent="0.25">
      <c r="A10" s="62" t="s">
        <v>251</v>
      </c>
      <c r="B10" s="30" t="s">
        <v>252</v>
      </c>
      <c r="C10" s="31" t="s">
        <v>161</v>
      </c>
      <c r="D10" s="63" t="s">
        <v>146</v>
      </c>
      <c r="E10" s="32" t="s">
        <v>88</v>
      </c>
      <c r="F10" s="9" t="s">
        <v>3</v>
      </c>
      <c r="G10" s="8" t="s">
        <v>39</v>
      </c>
      <c r="H10" s="33" t="s">
        <v>546</v>
      </c>
      <c r="I10" s="10">
        <v>295</v>
      </c>
      <c r="J10" s="42">
        <v>295</v>
      </c>
      <c r="K10" s="39"/>
      <c r="L10" s="40" t="s">
        <v>737</v>
      </c>
      <c r="M10" s="12"/>
    </row>
    <row r="11" spans="1:13" ht="12.75" customHeight="1" x14ac:dyDescent="0.25">
      <c r="A11" s="62" t="s">
        <v>253</v>
      </c>
      <c r="B11" s="30" t="s">
        <v>134</v>
      </c>
      <c r="C11" s="31" t="s">
        <v>130</v>
      </c>
      <c r="D11" s="63" t="s">
        <v>254</v>
      </c>
      <c r="E11" s="32" t="s">
        <v>255</v>
      </c>
      <c r="F11" s="9" t="s">
        <v>3</v>
      </c>
      <c r="G11" s="8" t="s">
        <v>31</v>
      </c>
      <c r="H11" s="33" t="s">
        <v>547</v>
      </c>
      <c r="I11" s="10">
        <v>341.75</v>
      </c>
      <c r="J11" s="42">
        <v>341.75</v>
      </c>
      <c r="K11" s="39"/>
      <c r="L11" s="40" t="s">
        <v>738</v>
      </c>
      <c r="M11" s="12"/>
    </row>
    <row r="12" spans="1:13" ht="12.75" customHeight="1" x14ac:dyDescent="0.25">
      <c r="A12" s="62" t="s">
        <v>256</v>
      </c>
      <c r="B12" s="30" t="s">
        <v>110</v>
      </c>
      <c r="C12" s="31" t="s">
        <v>257</v>
      </c>
      <c r="D12" s="63" t="s">
        <v>81</v>
      </c>
      <c r="E12" s="32" t="s">
        <v>82</v>
      </c>
      <c r="F12" s="9" t="s">
        <v>3</v>
      </c>
      <c r="G12" s="8" t="s">
        <v>548</v>
      </c>
      <c r="H12" s="33" t="s">
        <v>549</v>
      </c>
      <c r="I12" s="10">
        <v>1080</v>
      </c>
      <c r="J12" s="42">
        <v>1080</v>
      </c>
      <c r="K12" s="39"/>
      <c r="L12" s="40" t="s">
        <v>739</v>
      </c>
      <c r="M12" s="12"/>
    </row>
    <row r="13" spans="1:13" ht="12.75" customHeight="1" x14ac:dyDescent="0.25">
      <c r="A13" s="62" t="s">
        <v>258</v>
      </c>
      <c r="B13" s="30" t="s">
        <v>125</v>
      </c>
      <c r="C13" s="31" t="s">
        <v>259</v>
      </c>
      <c r="D13" s="63" t="s">
        <v>62</v>
      </c>
      <c r="E13" s="32" t="s">
        <v>43</v>
      </c>
      <c r="F13" s="9" t="s">
        <v>3</v>
      </c>
      <c r="G13" s="8" t="s">
        <v>550</v>
      </c>
      <c r="H13" s="33" t="s">
        <v>551</v>
      </c>
      <c r="I13" s="10">
        <v>820</v>
      </c>
      <c r="J13" s="42">
        <v>820</v>
      </c>
      <c r="K13" s="39"/>
      <c r="L13" s="40" t="s">
        <v>740</v>
      </c>
      <c r="M13" s="12"/>
    </row>
    <row r="14" spans="1:13" ht="12.75" customHeight="1" x14ac:dyDescent="0.25">
      <c r="A14" s="62" t="s">
        <v>260</v>
      </c>
      <c r="B14" s="30" t="s">
        <v>261</v>
      </c>
      <c r="C14" s="31" t="s">
        <v>262</v>
      </c>
      <c r="D14" s="63" t="s">
        <v>263</v>
      </c>
      <c r="E14" s="32" t="s">
        <v>264</v>
      </c>
      <c r="F14" s="9" t="s">
        <v>3</v>
      </c>
      <c r="G14" s="8" t="s">
        <v>552</v>
      </c>
      <c r="H14" s="33" t="s">
        <v>553</v>
      </c>
      <c r="I14" s="10">
        <v>960</v>
      </c>
      <c r="J14" s="42">
        <v>960</v>
      </c>
      <c r="K14" s="39"/>
      <c r="L14" s="40" t="s">
        <v>741</v>
      </c>
      <c r="M14" s="12"/>
    </row>
    <row r="15" spans="1:13" ht="12.75" customHeight="1" x14ac:dyDescent="0.25">
      <c r="A15" s="62" t="s">
        <v>265</v>
      </c>
      <c r="B15" s="30" t="s">
        <v>139</v>
      </c>
      <c r="C15" s="31" t="s">
        <v>131</v>
      </c>
      <c r="D15" s="63" t="s">
        <v>266</v>
      </c>
      <c r="E15" s="32" t="s">
        <v>267</v>
      </c>
      <c r="F15" s="9" t="s">
        <v>3</v>
      </c>
      <c r="G15" s="8" t="s">
        <v>107</v>
      </c>
      <c r="H15" s="33" t="s">
        <v>554</v>
      </c>
      <c r="I15" s="10">
        <v>3330</v>
      </c>
      <c r="J15" s="42">
        <v>3330</v>
      </c>
      <c r="K15" s="39"/>
      <c r="L15" s="40" t="s">
        <v>742</v>
      </c>
      <c r="M15" s="12"/>
    </row>
    <row r="16" spans="1:13" ht="12.75" customHeight="1" x14ac:dyDescent="0.25">
      <c r="A16" s="62" t="s">
        <v>268</v>
      </c>
      <c r="B16" s="30" t="s">
        <v>139</v>
      </c>
      <c r="C16" s="31" t="s">
        <v>162</v>
      </c>
      <c r="D16" s="63" t="s">
        <v>269</v>
      </c>
      <c r="E16" s="32" t="s">
        <v>270</v>
      </c>
      <c r="F16" s="9" t="s">
        <v>3</v>
      </c>
      <c r="G16" s="8" t="s">
        <v>555</v>
      </c>
      <c r="H16" s="33" t="s">
        <v>556</v>
      </c>
      <c r="I16" s="10">
        <v>336</v>
      </c>
      <c r="J16" s="42">
        <v>336</v>
      </c>
      <c r="K16" s="39"/>
      <c r="L16" s="40" t="s">
        <v>743</v>
      </c>
      <c r="M16" s="12"/>
    </row>
    <row r="17" spans="1:13" ht="12.75" customHeight="1" x14ac:dyDescent="0.25">
      <c r="A17" s="62" t="s">
        <v>271</v>
      </c>
      <c r="B17" s="30" t="s">
        <v>272</v>
      </c>
      <c r="C17" s="31" t="s">
        <v>160</v>
      </c>
      <c r="D17" s="63" t="s">
        <v>273</v>
      </c>
      <c r="E17" s="32" t="s">
        <v>274</v>
      </c>
      <c r="F17" s="9" t="s">
        <v>3</v>
      </c>
      <c r="G17" s="8" t="s">
        <v>557</v>
      </c>
      <c r="H17" s="33" t="s">
        <v>558</v>
      </c>
      <c r="I17" s="10">
        <v>1333.79</v>
      </c>
      <c r="J17" s="42">
        <v>1201.6099999999999</v>
      </c>
      <c r="K17" s="39"/>
      <c r="L17" s="40" t="s">
        <v>744</v>
      </c>
      <c r="M17" s="12"/>
    </row>
    <row r="18" spans="1:13" ht="12.75" customHeight="1" x14ac:dyDescent="0.25">
      <c r="A18" s="62" t="s">
        <v>275</v>
      </c>
      <c r="B18" s="30" t="s">
        <v>142</v>
      </c>
      <c r="C18" s="31" t="s">
        <v>141</v>
      </c>
      <c r="D18" s="63" t="s">
        <v>66</v>
      </c>
      <c r="E18" s="32" t="s">
        <v>67</v>
      </c>
      <c r="F18" s="9" t="s">
        <v>3</v>
      </c>
      <c r="G18" s="4" t="s">
        <v>559</v>
      </c>
      <c r="H18" s="33" t="s">
        <v>560</v>
      </c>
      <c r="I18" s="10">
        <v>115</v>
      </c>
      <c r="J18" s="42">
        <v>115</v>
      </c>
      <c r="K18" s="39"/>
      <c r="L18" s="40" t="s">
        <v>745</v>
      </c>
      <c r="M18" s="12"/>
    </row>
    <row r="19" spans="1:13" ht="12.75" customHeight="1" x14ac:dyDescent="0.25">
      <c r="A19" s="62" t="s">
        <v>276</v>
      </c>
      <c r="B19" s="30" t="s">
        <v>142</v>
      </c>
      <c r="C19" s="31" t="s">
        <v>119</v>
      </c>
      <c r="D19" s="63" t="s">
        <v>89</v>
      </c>
      <c r="E19" s="32" t="s">
        <v>90</v>
      </c>
      <c r="F19" s="9" t="s">
        <v>3</v>
      </c>
      <c r="G19" s="8" t="s">
        <v>41</v>
      </c>
      <c r="H19" s="33" t="s">
        <v>561</v>
      </c>
      <c r="I19" s="10">
        <v>960</v>
      </c>
      <c r="J19" s="42">
        <v>960</v>
      </c>
      <c r="K19" s="39"/>
      <c r="L19" s="40" t="s">
        <v>746</v>
      </c>
      <c r="M19" s="12"/>
    </row>
    <row r="20" spans="1:13" ht="12.75" customHeight="1" x14ac:dyDescent="0.25">
      <c r="A20" s="62" t="s">
        <v>277</v>
      </c>
      <c r="B20" s="30" t="s">
        <v>143</v>
      </c>
      <c r="C20" s="31" t="s">
        <v>145</v>
      </c>
      <c r="D20" s="63" t="s">
        <v>55</v>
      </c>
      <c r="E20" s="32" t="s">
        <v>56</v>
      </c>
      <c r="F20" s="9" t="s">
        <v>3</v>
      </c>
      <c r="G20" s="8" t="s">
        <v>32</v>
      </c>
      <c r="H20" s="33" t="s">
        <v>562</v>
      </c>
      <c r="I20" s="10">
        <v>828</v>
      </c>
      <c r="J20" s="42">
        <v>828</v>
      </c>
      <c r="K20" s="39"/>
      <c r="L20" s="40" t="s">
        <v>747</v>
      </c>
      <c r="M20" s="12"/>
    </row>
    <row r="21" spans="1:13" ht="12.75" customHeight="1" x14ac:dyDescent="0.25">
      <c r="A21" s="62" t="s">
        <v>278</v>
      </c>
      <c r="B21" s="30" t="s">
        <v>128</v>
      </c>
      <c r="C21" s="31" t="s">
        <v>149</v>
      </c>
      <c r="D21" s="63" t="s">
        <v>47</v>
      </c>
      <c r="E21" s="32" t="s">
        <v>48</v>
      </c>
      <c r="F21" s="9" t="s">
        <v>3</v>
      </c>
      <c r="G21" s="8" t="s">
        <v>542</v>
      </c>
      <c r="H21" s="33" t="s">
        <v>563</v>
      </c>
      <c r="I21" s="10">
        <v>236</v>
      </c>
      <c r="J21" s="42">
        <v>236</v>
      </c>
      <c r="K21" s="39"/>
      <c r="L21" s="40" t="s">
        <v>748</v>
      </c>
      <c r="M21" s="12"/>
    </row>
    <row r="22" spans="1:13" ht="12.75" customHeight="1" x14ac:dyDescent="0.25">
      <c r="A22" s="62" t="s">
        <v>279</v>
      </c>
      <c r="B22" s="30" t="s">
        <v>126</v>
      </c>
      <c r="C22" s="31" t="s">
        <v>171</v>
      </c>
      <c r="D22" s="63" t="s">
        <v>58</v>
      </c>
      <c r="E22" s="32" t="s">
        <v>59</v>
      </c>
      <c r="F22" s="9" t="s">
        <v>3</v>
      </c>
      <c r="G22" s="8" t="s">
        <v>91</v>
      </c>
      <c r="H22" s="33" t="s">
        <v>564</v>
      </c>
      <c r="I22" s="10">
        <f>1800-1800</f>
        <v>0</v>
      </c>
      <c r="J22" s="42">
        <v>0</v>
      </c>
      <c r="K22" s="39"/>
      <c r="L22" s="40" t="s">
        <v>749</v>
      </c>
      <c r="M22" s="12"/>
    </row>
    <row r="23" spans="1:13" ht="12.75" customHeight="1" x14ac:dyDescent="0.25">
      <c r="A23" s="62" t="s">
        <v>280</v>
      </c>
      <c r="B23" s="30" t="s">
        <v>126</v>
      </c>
      <c r="C23" s="31" t="s">
        <v>145</v>
      </c>
      <c r="D23" s="63" t="s">
        <v>281</v>
      </c>
      <c r="E23" s="32" t="s">
        <v>282</v>
      </c>
      <c r="F23" s="9" t="s">
        <v>3</v>
      </c>
      <c r="G23" s="8" t="s">
        <v>565</v>
      </c>
      <c r="H23" s="33" t="s">
        <v>566</v>
      </c>
      <c r="I23" s="10">
        <v>780</v>
      </c>
      <c r="J23" s="42">
        <v>780</v>
      </c>
      <c r="K23" s="39"/>
      <c r="L23" s="40" t="s">
        <v>750</v>
      </c>
      <c r="M23" s="12"/>
    </row>
    <row r="24" spans="1:13" ht="12.75" customHeight="1" x14ac:dyDescent="0.25">
      <c r="A24" s="62" t="s">
        <v>283</v>
      </c>
      <c r="B24" s="30" t="s">
        <v>126</v>
      </c>
      <c r="C24" s="31" t="s">
        <v>133</v>
      </c>
      <c r="D24" s="63" t="s">
        <v>284</v>
      </c>
      <c r="E24" s="32" t="s">
        <v>285</v>
      </c>
      <c r="F24" s="9" t="s">
        <v>3</v>
      </c>
      <c r="G24" s="8" t="s">
        <v>567</v>
      </c>
      <c r="H24" s="33" t="s">
        <v>568</v>
      </c>
      <c r="I24" s="10">
        <v>1486</v>
      </c>
      <c r="J24" s="42">
        <v>1486</v>
      </c>
      <c r="K24" s="39"/>
      <c r="L24" s="40" t="s">
        <v>751</v>
      </c>
      <c r="M24" s="12"/>
    </row>
    <row r="25" spans="1:13" ht="12.75" customHeight="1" x14ac:dyDescent="0.25">
      <c r="A25" s="62" t="s">
        <v>286</v>
      </c>
      <c r="B25" s="30" t="s">
        <v>126</v>
      </c>
      <c r="C25" s="31" t="s">
        <v>145</v>
      </c>
      <c r="D25" s="63" t="s">
        <v>263</v>
      </c>
      <c r="E25" s="32" t="s">
        <v>264</v>
      </c>
      <c r="F25" s="9" t="s">
        <v>3</v>
      </c>
      <c r="G25" s="8" t="s">
        <v>569</v>
      </c>
      <c r="H25" s="33" t="s">
        <v>570</v>
      </c>
      <c r="I25" s="10">
        <v>1810</v>
      </c>
      <c r="J25" s="42">
        <v>1810</v>
      </c>
      <c r="K25" s="39"/>
      <c r="L25" s="40" t="s">
        <v>752</v>
      </c>
      <c r="M25" s="12"/>
    </row>
    <row r="26" spans="1:13" ht="12.75" customHeight="1" x14ac:dyDescent="0.25">
      <c r="A26" s="62" t="s">
        <v>287</v>
      </c>
      <c r="B26" s="30" t="s">
        <v>129</v>
      </c>
      <c r="C26" s="31" t="s">
        <v>137</v>
      </c>
      <c r="D26" s="63" t="s">
        <v>288</v>
      </c>
      <c r="E26" s="32" t="s">
        <v>289</v>
      </c>
      <c r="F26" s="9" t="s">
        <v>3</v>
      </c>
      <c r="G26" s="8" t="s">
        <v>74</v>
      </c>
      <c r="H26" s="33" t="s">
        <v>571</v>
      </c>
      <c r="I26" s="10">
        <v>2000</v>
      </c>
      <c r="J26" s="42">
        <v>2000</v>
      </c>
      <c r="K26" s="39"/>
      <c r="L26" s="40" t="s">
        <v>753</v>
      </c>
      <c r="M26" s="12"/>
    </row>
    <row r="27" spans="1:13" ht="12.75" customHeight="1" x14ac:dyDescent="0.25">
      <c r="A27" s="62" t="s">
        <v>290</v>
      </c>
      <c r="B27" s="30" t="s">
        <v>291</v>
      </c>
      <c r="C27" s="31" t="s">
        <v>119</v>
      </c>
      <c r="D27" s="63" t="s">
        <v>292</v>
      </c>
      <c r="E27" s="32" t="s">
        <v>293</v>
      </c>
      <c r="F27" s="9" t="s">
        <v>3</v>
      </c>
      <c r="G27" s="8">
        <v>44611000</v>
      </c>
      <c r="H27" s="33" t="s">
        <v>572</v>
      </c>
      <c r="I27" s="10">
        <v>700</v>
      </c>
      <c r="J27" s="42">
        <v>700</v>
      </c>
      <c r="K27" s="39"/>
      <c r="L27" s="40" t="s">
        <v>754</v>
      </c>
      <c r="M27" s="12"/>
    </row>
    <row r="28" spans="1:13" ht="12.75" customHeight="1" x14ac:dyDescent="0.25">
      <c r="A28" s="62" t="s">
        <v>294</v>
      </c>
      <c r="B28" s="30" t="s">
        <v>153</v>
      </c>
      <c r="C28" s="31" t="s">
        <v>145</v>
      </c>
      <c r="D28" s="63" t="s">
        <v>295</v>
      </c>
      <c r="E28" s="32" t="s">
        <v>296</v>
      </c>
      <c r="F28" s="9" t="s">
        <v>3</v>
      </c>
      <c r="G28" s="8">
        <v>38421100</v>
      </c>
      <c r="H28" s="33" t="s">
        <v>573</v>
      </c>
      <c r="I28" s="10">
        <v>177.29</v>
      </c>
      <c r="J28" s="42">
        <v>177.29</v>
      </c>
      <c r="K28" s="39"/>
      <c r="L28" s="40" t="s">
        <v>755</v>
      </c>
      <c r="M28" s="12"/>
    </row>
    <row r="29" spans="1:13" ht="12.75" customHeight="1" x14ac:dyDescent="0.25">
      <c r="A29" s="62" t="s">
        <v>297</v>
      </c>
      <c r="B29" s="30" t="s">
        <v>153</v>
      </c>
      <c r="C29" s="31" t="s">
        <v>145</v>
      </c>
      <c r="D29" s="63" t="s">
        <v>298</v>
      </c>
      <c r="E29" s="32" t="s">
        <v>299</v>
      </c>
      <c r="F29" s="9" t="s">
        <v>3</v>
      </c>
      <c r="G29" s="8" t="s">
        <v>574</v>
      </c>
      <c r="H29" s="33" t="s">
        <v>575</v>
      </c>
      <c r="I29" s="10">
        <v>600</v>
      </c>
      <c r="J29" s="42">
        <v>600</v>
      </c>
      <c r="K29" s="39"/>
      <c r="L29" s="40" t="s">
        <v>756</v>
      </c>
      <c r="M29" s="12"/>
    </row>
    <row r="30" spans="1:13" ht="12.75" customHeight="1" x14ac:dyDescent="0.25">
      <c r="A30" s="62" t="s">
        <v>300</v>
      </c>
      <c r="B30" s="30" t="s">
        <v>153</v>
      </c>
      <c r="C30" s="31" t="s">
        <v>144</v>
      </c>
      <c r="D30" s="63" t="s">
        <v>147</v>
      </c>
      <c r="E30" s="32" t="s">
        <v>148</v>
      </c>
      <c r="F30" s="9" t="s">
        <v>3</v>
      </c>
      <c r="G30" s="8">
        <v>22459100</v>
      </c>
      <c r="H30" s="33" t="s">
        <v>576</v>
      </c>
      <c r="I30" s="10">
        <v>240</v>
      </c>
      <c r="J30" s="42">
        <v>240</v>
      </c>
      <c r="K30" s="39"/>
      <c r="L30" s="40" t="s">
        <v>757</v>
      </c>
      <c r="M30" s="12"/>
    </row>
    <row r="31" spans="1:13" ht="12.75" customHeight="1" x14ac:dyDescent="0.25">
      <c r="A31" s="62" t="s">
        <v>301</v>
      </c>
      <c r="B31" s="30" t="s">
        <v>154</v>
      </c>
      <c r="C31" s="31" t="s">
        <v>149</v>
      </c>
      <c r="D31" s="63" t="s">
        <v>302</v>
      </c>
      <c r="E31" s="32" t="s">
        <v>303</v>
      </c>
      <c r="F31" s="9" t="s">
        <v>3</v>
      </c>
      <c r="G31" s="8">
        <v>71320000</v>
      </c>
      <c r="H31" s="33" t="s">
        <v>28</v>
      </c>
      <c r="I31" s="10">
        <v>100</v>
      </c>
      <c r="J31" s="42">
        <v>100</v>
      </c>
      <c r="K31" s="39"/>
      <c r="L31" s="40" t="s">
        <v>758</v>
      </c>
      <c r="M31" s="12"/>
    </row>
    <row r="32" spans="1:13" ht="12.75" customHeight="1" x14ac:dyDescent="0.25">
      <c r="A32" s="62" t="s">
        <v>304</v>
      </c>
      <c r="B32" s="30" t="s">
        <v>156</v>
      </c>
      <c r="C32" s="31" t="s">
        <v>137</v>
      </c>
      <c r="D32" s="63" t="s">
        <v>273</v>
      </c>
      <c r="E32" s="32" t="s">
        <v>274</v>
      </c>
      <c r="F32" s="9" t="s">
        <v>3</v>
      </c>
      <c r="G32" s="8">
        <v>45231220</v>
      </c>
      <c r="H32" s="33" t="s">
        <v>577</v>
      </c>
      <c r="I32" s="10">
        <v>1167.5</v>
      </c>
      <c r="J32" s="42">
        <v>1167.5</v>
      </c>
      <c r="K32" s="39"/>
      <c r="L32" s="40" t="s">
        <v>759</v>
      </c>
      <c r="M32" s="12"/>
    </row>
    <row r="33" spans="1:13" ht="12.75" customHeight="1" x14ac:dyDescent="0.25">
      <c r="A33" s="62" t="s">
        <v>305</v>
      </c>
      <c r="B33" s="30" t="s">
        <v>116</v>
      </c>
      <c r="C33" s="31" t="s">
        <v>137</v>
      </c>
      <c r="D33" s="63" t="s">
        <v>306</v>
      </c>
      <c r="E33" s="32" t="s">
        <v>307</v>
      </c>
      <c r="F33" s="9" t="s">
        <v>3</v>
      </c>
      <c r="G33" s="8">
        <v>50850000</v>
      </c>
      <c r="H33" s="33" t="s">
        <v>578</v>
      </c>
      <c r="I33" s="10">
        <v>250</v>
      </c>
      <c r="J33" s="42">
        <v>250</v>
      </c>
      <c r="K33" s="39"/>
      <c r="L33" s="40" t="s">
        <v>760</v>
      </c>
      <c r="M33" s="12"/>
    </row>
    <row r="34" spans="1:13" ht="12.75" customHeight="1" x14ac:dyDescent="0.25">
      <c r="A34" s="62" t="s">
        <v>308</v>
      </c>
      <c r="B34" s="30" t="s">
        <v>162</v>
      </c>
      <c r="C34" s="31" t="s">
        <v>163</v>
      </c>
      <c r="D34" s="63" t="s">
        <v>71</v>
      </c>
      <c r="E34" s="32" t="s">
        <v>72</v>
      </c>
      <c r="F34" s="9" t="s">
        <v>3</v>
      </c>
      <c r="G34" s="8" t="s">
        <v>579</v>
      </c>
      <c r="H34" s="33" t="s">
        <v>580</v>
      </c>
      <c r="I34" s="10">
        <v>1785</v>
      </c>
      <c r="J34" s="42">
        <v>1785</v>
      </c>
      <c r="K34" s="39"/>
      <c r="L34" s="40" t="s">
        <v>761</v>
      </c>
      <c r="M34" s="12"/>
    </row>
    <row r="35" spans="1:13" ht="12.75" customHeight="1" x14ac:dyDescent="0.25">
      <c r="A35" s="62" t="s">
        <v>309</v>
      </c>
      <c r="B35" s="30" t="s">
        <v>135</v>
      </c>
      <c r="C35" s="31" t="s">
        <v>173</v>
      </c>
      <c r="D35" s="63" t="s">
        <v>310</v>
      </c>
      <c r="E35" s="32" t="s">
        <v>311</v>
      </c>
      <c r="F35" s="9" t="s">
        <v>3</v>
      </c>
      <c r="G35" s="8" t="s">
        <v>80</v>
      </c>
      <c r="H35" s="33" t="s">
        <v>581</v>
      </c>
      <c r="I35" s="10">
        <f>64*25</f>
        <v>1600</v>
      </c>
      <c r="J35" s="42">
        <v>1600</v>
      </c>
      <c r="K35" s="39"/>
      <c r="L35" s="40" t="s">
        <v>762</v>
      </c>
      <c r="M35" s="12"/>
    </row>
    <row r="36" spans="1:13" ht="12.75" customHeight="1" x14ac:dyDescent="0.25">
      <c r="A36" s="62" t="s">
        <v>309</v>
      </c>
      <c r="B36" s="30" t="s">
        <v>135</v>
      </c>
      <c r="C36" s="31" t="s">
        <v>173</v>
      </c>
      <c r="D36" s="63" t="s">
        <v>310</v>
      </c>
      <c r="E36" s="32" t="s">
        <v>311</v>
      </c>
      <c r="F36" s="9" t="s">
        <v>3</v>
      </c>
      <c r="G36" s="8" t="s">
        <v>582</v>
      </c>
      <c r="H36" s="33" t="s">
        <v>583</v>
      </c>
      <c r="I36" s="10">
        <f>71*23.5</f>
        <v>1668.5</v>
      </c>
      <c r="J36" s="42">
        <v>1668.5</v>
      </c>
      <c r="K36" s="39"/>
      <c r="L36" s="40" t="s">
        <v>762</v>
      </c>
      <c r="M36" s="12"/>
    </row>
    <row r="37" spans="1:13" ht="12.75" customHeight="1" x14ac:dyDescent="0.25">
      <c r="A37" s="62" t="s">
        <v>312</v>
      </c>
      <c r="B37" s="30" t="s">
        <v>136</v>
      </c>
      <c r="C37" s="31" t="s">
        <v>160</v>
      </c>
      <c r="D37" s="63" t="s">
        <v>70</v>
      </c>
      <c r="E37" s="32" t="s">
        <v>83</v>
      </c>
      <c r="F37" s="9" t="s">
        <v>3</v>
      </c>
      <c r="G37" s="8" t="s">
        <v>31</v>
      </c>
      <c r="H37" s="33" t="s">
        <v>584</v>
      </c>
      <c r="I37" s="10">
        <v>210</v>
      </c>
      <c r="J37" s="42">
        <v>210</v>
      </c>
      <c r="K37" s="39"/>
      <c r="L37" s="40" t="s">
        <v>763</v>
      </c>
      <c r="M37" s="12"/>
    </row>
    <row r="38" spans="1:13" ht="12.75" customHeight="1" x14ac:dyDescent="0.25">
      <c r="A38" s="62" t="s">
        <v>313</v>
      </c>
      <c r="B38" s="30" t="s">
        <v>136</v>
      </c>
      <c r="C38" s="31" t="s">
        <v>137</v>
      </c>
      <c r="D38" s="63" t="s">
        <v>314</v>
      </c>
      <c r="E38" s="32" t="s">
        <v>53</v>
      </c>
      <c r="F38" s="9" t="s">
        <v>3</v>
      </c>
      <c r="G38" s="8" t="s">
        <v>585</v>
      </c>
      <c r="H38" s="33" t="s">
        <v>586</v>
      </c>
      <c r="I38" s="10">
        <v>172.8</v>
      </c>
      <c r="J38" s="42">
        <v>172.8</v>
      </c>
      <c r="K38" s="39"/>
      <c r="L38" s="40" t="s">
        <v>764</v>
      </c>
      <c r="M38" s="12"/>
    </row>
    <row r="39" spans="1:13" ht="12.75" customHeight="1" x14ac:dyDescent="0.25">
      <c r="A39" s="62" t="s">
        <v>313</v>
      </c>
      <c r="B39" s="30" t="s">
        <v>136</v>
      </c>
      <c r="C39" s="31" t="s">
        <v>137</v>
      </c>
      <c r="D39" s="63" t="s">
        <v>314</v>
      </c>
      <c r="E39" s="32" t="s">
        <v>53</v>
      </c>
      <c r="F39" s="9" t="s">
        <v>3</v>
      </c>
      <c r="G39" s="8" t="s">
        <v>587</v>
      </c>
      <c r="H39" s="33" t="s">
        <v>588</v>
      </c>
      <c r="I39" s="10">
        <f>300.7-172.8</f>
        <v>127.89999999999998</v>
      </c>
      <c r="J39" s="42">
        <v>127.89999999999998</v>
      </c>
      <c r="K39" s="39"/>
      <c r="L39" s="40" t="s">
        <v>764</v>
      </c>
      <c r="M39" s="12"/>
    </row>
    <row r="40" spans="1:13" ht="12.75" customHeight="1" x14ac:dyDescent="0.25">
      <c r="A40" s="62" t="s">
        <v>315</v>
      </c>
      <c r="B40" s="30" t="s">
        <v>141</v>
      </c>
      <c r="C40" s="31" t="s">
        <v>316</v>
      </c>
      <c r="D40" s="63" t="s">
        <v>317</v>
      </c>
      <c r="E40" s="32" t="s">
        <v>318</v>
      </c>
      <c r="F40" s="9" t="s">
        <v>3</v>
      </c>
      <c r="G40" s="8" t="s">
        <v>589</v>
      </c>
      <c r="H40" s="33" t="s">
        <v>590</v>
      </c>
      <c r="I40" s="10">
        <v>1950</v>
      </c>
      <c r="J40" s="42">
        <v>1950</v>
      </c>
      <c r="K40" s="39"/>
      <c r="L40" s="40" t="s">
        <v>765</v>
      </c>
      <c r="M40" s="12"/>
    </row>
    <row r="41" spans="1:13" ht="12.75" customHeight="1" x14ac:dyDescent="0.25">
      <c r="A41" s="62" t="s">
        <v>319</v>
      </c>
      <c r="B41" s="30" t="s">
        <v>141</v>
      </c>
      <c r="C41" s="31" t="s">
        <v>155</v>
      </c>
      <c r="D41" s="63" t="s">
        <v>146</v>
      </c>
      <c r="E41" s="32" t="s">
        <v>88</v>
      </c>
      <c r="F41" s="9" t="s">
        <v>3</v>
      </c>
      <c r="G41" s="8" t="s">
        <v>41</v>
      </c>
      <c r="H41" s="33" t="s">
        <v>591</v>
      </c>
      <c r="I41" s="10">
        <v>3700</v>
      </c>
      <c r="J41" s="42">
        <v>3700</v>
      </c>
      <c r="K41" s="39"/>
      <c r="L41" s="40" t="s">
        <v>766</v>
      </c>
      <c r="M41" s="12"/>
    </row>
    <row r="42" spans="1:13" ht="12.75" customHeight="1" x14ac:dyDescent="0.25">
      <c r="A42" s="62" t="s">
        <v>320</v>
      </c>
      <c r="B42" s="30" t="s">
        <v>141</v>
      </c>
      <c r="C42" s="31" t="s">
        <v>38</v>
      </c>
      <c r="D42" s="63" t="s">
        <v>120</v>
      </c>
      <c r="E42" s="32" t="s">
        <v>121</v>
      </c>
      <c r="F42" s="9" t="s">
        <v>22</v>
      </c>
      <c r="G42" s="8" t="s">
        <v>122</v>
      </c>
      <c r="H42" s="33" t="s">
        <v>123</v>
      </c>
      <c r="I42" s="10">
        <v>14550</v>
      </c>
      <c r="J42" s="42">
        <v>14550</v>
      </c>
      <c r="K42" s="39" t="s">
        <v>767</v>
      </c>
      <c r="L42" s="40"/>
      <c r="M42" s="12"/>
    </row>
    <row r="43" spans="1:13" ht="12.75" customHeight="1" x14ac:dyDescent="0.25">
      <c r="A43" s="62" t="s">
        <v>321</v>
      </c>
      <c r="B43" s="30" t="s">
        <v>132</v>
      </c>
      <c r="C43" s="31" t="s">
        <v>137</v>
      </c>
      <c r="D43" s="63" t="s">
        <v>92</v>
      </c>
      <c r="E43" s="32" t="s">
        <v>75</v>
      </c>
      <c r="F43" s="9" t="s">
        <v>3</v>
      </c>
      <c r="G43" s="8" t="s">
        <v>592</v>
      </c>
      <c r="H43" s="33" t="s">
        <v>593</v>
      </c>
      <c r="I43" s="10">
        <v>1020</v>
      </c>
      <c r="J43" s="42">
        <v>1020</v>
      </c>
      <c r="K43" s="39"/>
      <c r="L43" s="40" t="s">
        <v>768</v>
      </c>
      <c r="M43" s="12"/>
    </row>
    <row r="44" spans="1:13" ht="12.75" customHeight="1" x14ac:dyDescent="0.25">
      <c r="A44" s="62" t="s">
        <v>322</v>
      </c>
      <c r="B44" s="30" t="s">
        <v>138</v>
      </c>
      <c r="C44" s="31" t="s">
        <v>33</v>
      </c>
      <c r="D44" s="63" t="s">
        <v>323</v>
      </c>
      <c r="E44" s="32" t="s">
        <v>324</v>
      </c>
      <c r="F44" s="35" t="s">
        <v>3</v>
      </c>
      <c r="G44" s="4" t="s">
        <v>40</v>
      </c>
      <c r="H44" s="34" t="s">
        <v>594</v>
      </c>
      <c r="I44" s="6">
        <v>2000</v>
      </c>
      <c r="J44" s="42">
        <v>1000</v>
      </c>
      <c r="K44" s="41"/>
      <c r="L44" s="40" t="s">
        <v>769</v>
      </c>
      <c r="M44" s="12"/>
    </row>
    <row r="45" spans="1:13" ht="12.75" customHeight="1" x14ac:dyDescent="0.25">
      <c r="A45" s="62" t="s">
        <v>325</v>
      </c>
      <c r="B45" s="30" t="s">
        <v>138</v>
      </c>
      <c r="C45" s="31" t="s">
        <v>137</v>
      </c>
      <c r="D45" s="63" t="s">
        <v>326</v>
      </c>
      <c r="E45" s="32" t="s">
        <v>327</v>
      </c>
      <c r="F45" s="9" t="s">
        <v>3</v>
      </c>
      <c r="G45" s="8" t="s">
        <v>595</v>
      </c>
      <c r="H45" s="33" t="s">
        <v>596</v>
      </c>
      <c r="I45" s="10">
        <v>736</v>
      </c>
      <c r="J45" s="42">
        <v>736</v>
      </c>
      <c r="K45" s="39"/>
      <c r="L45" s="40" t="s">
        <v>770</v>
      </c>
      <c r="M45" s="12"/>
    </row>
    <row r="46" spans="1:13" ht="12.75" customHeight="1" x14ac:dyDescent="0.25">
      <c r="A46" s="62" t="s">
        <v>328</v>
      </c>
      <c r="B46" s="30" t="s">
        <v>138</v>
      </c>
      <c r="C46" s="31" t="s">
        <v>137</v>
      </c>
      <c r="D46" s="63" t="s">
        <v>329</v>
      </c>
      <c r="E46" s="32" t="s">
        <v>330</v>
      </c>
      <c r="F46" s="9" t="s">
        <v>3</v>
      </c>
      <c r="G46" s="8" t="s">
        <v>597</v>
      </c>
      <c r="H46" s="33" t="s">
        <v>598</v>
      </c>
      <c r="I46" s="10">
        <v>1480</v>
      </c>
      <c r="J46" s="42">
        <v>1480</v>
      </c>
      <c r="K46" s="39"/>
      <c r="L46" s="40" t="s">
        <v>771</v>
      </c>
      <c r="M46" s="12"/>
    </row>
    <row r="47" spans="1:13" ht="12.75" customHeight="1" x14ac:dyDescent="0.25">
      <c r="A47" s="62" t="s">
        <v>331</v>
      </c>
      <c r="B47" s="30" t="s">
        <v>150</v>
      </c>
      <c r="C47" s="31" t="s">
        <v>137</v>
      </c>
      <c r="D47" s="63" t="s">
        <v>332</v>
      </c>
      <c r="E47" s="32" t="s">
        <v>333</v>
      </c>
      <c r="F47" s="9" t="s">
        <v>3</v>
      </c>
      <c r="G47" s="8" t="s">
        <v>57</v>
      </c>
      <c r="H47" s="33" t="s">
        <v>26</v>
      </c>
      <c r="I47" s="10">
        <v>540</v>
      </c>
      <c r="J47" s="42">
        <v>540</v>
      </c>
      <c r="K47" s="39"/>
      <c r="L47" s="40" t="s">
        <v>772</v>
      </c>
      <c r="M47" s="12"/>
    </row>
    <row r="48" spans="1:13" ht="12.75" customHeight="1" x14ac:dyDescent="0.25">
      <c r="A48" s="62" t="s">
        <v>334</v>
      </c>
      <c r="B48" s="30" t="s">
        <v>149</v>
      </c>
      <c r="C48" s="31" t="s">
        <v>335</v>
      </c>
      <c r="D48" s="63" t="s">
        <v>81</v>
      </c>
      <c r="E48" s="32" t="s">
        <v>82</v>
      </c>
      <c r="F48" s="9" t="s">
        <v>3</v>
      </c>
      <c r="G48" s="8" t="s">
        <v>599</v>
      </c>
      <c r="H48" s="33" t="s">
        <v>600</v>
      </c>
      <c r="I48" s="10">
        <v>540</v>
      </c>
      <c r="J48" s="42">
        <v>540</v>
      </c>
      <c r="K48" s="39"/>
      <c r="L48" s="40" t="s">
        <v>773</v>
      </c>
      <c r="M48" s="12"/>
    </row>
    <row r="49" spans="1:13" ht="12.75" customHeight="1" x14ac:dyDescent="0.25">
      <c r="A49" s="62" t="s">
        <v>336</v>
      </c>
      <c r="B49" s="30" t="s">
        <v>337</v>
      </c>
      <c r="C49" s="31" t="s">
        <v>178</v>
      </c>
      <c r="D49" s="63" t="s">
        <v>338</v>
      </c>
      <c r="E49" s="32" t="s">
        <v>61</v>
      </c>
      <c r="F49" s="9" t="s">
        <v>3</v>
      </c>
      <c r="G49" s="8" t="s">
        <v>601</v>
      </c>
      <c r="H49" s="33" t="s">
        <v>602</v>
      </c>
      <c r="I49" s="10">
        <v>400</v>
      </c>
      <c r="J49" s="42">
        <v>400</v>
      </c>
      <c r="K49" s="39"/>
      <c r="L49" s="40" t="s">
        <v>774</v>
      </c>
      <c r="M49" s="12"/>
    </row>
    <row r="50" spans="1:13" ht="12.75" customHeight="1" x14ac:dyDescent="0.25">
      <c r="A50" s="62" t="s">
        <v>339</v>
      </c>
      <c r="B50" s="30" t="s">
        <v>337</v>
      </c>
      <c r="C50" s="31" t="s">
        <v>180</v>
      </c>
      <c r="D50" s="63" t="s">
        <v>340</v>
      </c>
      <c r="E50" s="32" t="s">
        <v>341</v>
      </c>
      <c r="F50" s="9" t="s">
        <v>3</v>
      </c>
      <c r="G50" s="8" t="s">
        <v>603</v>
      </c>
      <c r="H50" s="33" t="s">
        <v>604</v>
      </c>
      <c r="I50" s="10">
        <v>90</v>
      </c>
      <c r="J50" s="42">
        <v>90</v>
      </c>
      <c r="K50" s="39"/>
      <c r="L50" s="40" t="s">
        <v>775</v>
      </c>
      <c r="M50" s="12"/>
    </row>
    <row r="51" spans="1:13" ht="12.75" customHeight="1" x14ac:dyDescent="0.25">
      <c r="A51" s="62" t="s">
        <v>342</v>
      </c>
      <c r="B51" s="30" t="s">
        <v>133</v>
      </c>
      <c r="C51" s="31" t="s">
        <v>184</v>
      </c>
      <c r="D51" s="63" t="s">
        <v>338</v>
      </c>
      <c r="E51" s="32" t="s">
        <v>61</v>
      </c>
      <c r="F51" s="9" t="s">
        <v>3</v>
      </c>
      <c r="G51" s="8" t="s">
        <v>605</v>
      </c>
      <c r="H51" s="33" t="s">
        <v>606</v>
      </c>
      <c r="I51" s="10">
        <v>120</v>
      </c>
      <c r="J51" s="42">
        <v>120</v>
      </c>
      <c r="K51" s="39"/>
      <c r="L51" s="40" t="s">
        <v>776</v>
      </c>
      <c r="M51" s="12"/>
    </row>
    <row r="52" spans="1:13" ht="12.75" customHeight="1" x14ac:dyDescent="0.25">
      <c r="A52" s="62" t="s">
        <v>343</v>
      </c>
      <c r="B52" s="30" t="s">
        <v>169</v>
      </c>
      <c r="C52" s="31" t="s">
        <v>168</v>
      </c>
      <c r="D52" s="63" t="s">
        <v>298</v>
      </c>
      <c r="E52" s="32" t="s">
        <v>299</v>
      </c>
      <c r="F52" s="9" t="s">
        <v>3</v>
      </c>
      <c r="G52" s="8" t="s">
        <v>574</v>
      </c>
      <c r="H52" s="33" t="s">
        <v>607</v>
      </c>
      <c r="I52" s="10">
        <v>600</v>
      </c>
      <c r="J52" s="42">
        <v>600</v>
      </c>
      <c r="K52" s="39"/>
      <c r="L52" s="40" t="s">
        <v>777</v>
      </c>
      <c r="M52" s="12"/>
    </row>
    <row r="53" spans="1:13" ht="12.75" customHeight="1" x14ac:dyDescent="0.25">
      <c r="A53" s="62" t="s">
        <v>344</v>
      </c>
      <c r="B53" s="30" t="s">
        <v>151</v>
      </c>
      <c r="C53" s="31" t="s">
        <v>158</v>
      </c>
      <c r="D53" s="63" t="s">
        <v>115</v>
      </c>
      <c r="E53" s="32" t="s">
        <v>76</v>
      </c>
      <c r="F53" s="9" t="s">
        <v>3</v>
      </c>
      <c r="G53" s="8" t="s">
        <v>74</v>
      </c>
      <c r="H53" s="33" t="s">
        <v>608</v>
      </c>
      <c r="I53" s="10">
        <v>2800</v>
      </c>
      <c r="J53" s="42">
        <v>2800</v>
      </c>
      <c r="K53" s="39"/>
      <c r="L53" s="40" t="s">
        <v>778</v>
      </c>
      <c r="M53" s="12"/>
    </row>
    <row r="54" spans="1:13" ht="12.75" customHeight="1" x14ac:dyDescent="0.25">
      <c r="A54" s="62" t="s">
        <v>345</v>
      </c>
      <c r="B54" s="30" t="s">
        <v>346</v>
      </c>
      <c r="C54" s="31" t="s">
        <v>347</v>
      </c>
      <c r="D54" s="63" t="s">
        <v>348</v>
      </c>
      <c r="E54" s="32" t="s">
        <v>349</v>
      </c>
      <c r="F54" s="9" t="s">
        <v>3</v>
      </c>
      <c r="G54" s="8" t="s">
        <v>170</v>
      </c>
      <c r="H54" s="33" t="s">
        <v>609</v>
      </c>
      <c r="I54" s="10">
        <f>440+60</f>
        <v>500</v>
      </c>
      <c r="J54" s="42">
        <v>500</v>
      </c>
      <c r="K54" s="39"/>
      <c r="L54" s="40" t="s">
        <v>779</v>
      </c>
      <c r="M54" s="12"/>
    </row>
    <row r="55" spans="1:13" ht="12.75" customHeight="1" x14ac:dyDescent="0.25">
      <c r="A55" s="62" t="s">
        <v>350</v>
      </c>
      <c r="B55" s="30" t="s">
        <v>346</v>
      </c>
      <c r="C55" s="31" t="s">
        <v>108</v>
      </c>
      <c r="D55" s="63" t="s">
        <v>323</v>
      </c>
      <c r="E55" s="32" t="s">
        <v>324</v>
      </c>
      <c r="F55" s="9" t="s">
        <v>3</v>
      </c>
      <c r="G55" s="8" t="s">
        <v>40</v>
      </c>
      <c r="H55" s="33" t="s">
        <v>610</v>
      </c>
      <c r="I55" s="10">
        <v>2800</v>
      </c>
      <c r="J55" s="42">
        <v>2800</v>
      </c>
      <c r="K55" s="39"/>
      <c r="L55" s="40" t="s">
        <v>780</v>
      </c>
      <c r="M55" s="12"/>
    </row>
    <row r="56" spans="1:13" ht="12.75" customHeight="1" x14ac:dyDescent="0.25">
      <c r="A56" s="62" t="s">
        <v>351</v>
      </c>
      <c r="B56" s="30" t="s">
        <v>172</v>
      </c>
      <c r="C56" s="31" t="s">
        <v>106</v>
      </c>
      <c r="D56" s="63" t="s">
        <v>63</v>
      </c>
      <c r="E56" s="32" t="s">
        <v>64</v>
      </c>
      <c r="F56" s="9" t="s">
        <v>3</v>
      </c>
      <c r="G56" s="8" t="s">
        <v>60</v>
      </c>
      <c r="H56" s="33" t="s">
        <v>27</v>
      </c>
      <c r="I56" s="10">
        <v>665.94</v>
      </c>
      <c r="J56" s="42">
        <v>665.94</v>
      </c>
      <c r="K56" s="39"/>
      <c r="L56" s="40" t="s">
        <v>781</v>
      </c>
      <c r="M56" s="12"/>
    </row>
    <row r="57" spans="1:13" ht="12.75" customHeight="1" x14ac:dyDescent="0.25">
      <c r="A57" s="62" t="s">
        <v>352</v>
      </c>
      <c r="B57" s="30" t="s">
        <v>160</v>
      </c>
      <c r="C57" s="31" t="s">
        <v>112</v>
      </c>
      <c r="D57" s="63" t="s">
        <v>263</v>
      </c>
      <c r="E57" s="32" t="s">
        <v>264</v>
      </c>
      <c r="F57" s="9" t="s">
        <v>3</v>
      </c>
      <c r="G57" s="8" t="s">
        <v>552</v>
      </c>
      <c r="H57" s="33" t="s">
        <v>611</v>
      </c>
      <c r="I57" s="10">
        <v>950</v>
      </c>
      <c r="J57" s="42">
        <v>950</v>
      </c>
      <c r="K57" s="39"/>
      <c r="L57" s="40" t="s">
        <v>782</v>
      </c>
      <c r="M57" s="12"/>
    </row>
    <row r="58" spans="1:13" ht="12.75" customHeight="1" x14ac:dyDescent="0.25">
      <c r="A58" s="62" t="s">
        <v>353</v>
      </c>
      <c r="B58" s="30" t="s">
        <v>160</v>
      </c>
      <c r="C58" s="31" t="s">
        <v>112</v>
      </c>
      <c r="D58" s="63" t="s">
        <v>354</v>
      </c>
      <c r="E58" s="32" t="s">
        <v>355</v>
      </c>
      <c r="F58" s="9" t="s">
        <v>3</v>
      </c>
      <c r="G58" s="8" t="s">
        <v>174</v>
      </c>
      <c r="H58" s="33" t="s">
        <v>612</v>
      </c>
      <c r="I58" s="10">
        <v>460</v>
      </c>
      <c r="J58" s="42">
        <v>460</v>
      </c>
      <c r="K58" s="39"/>
      <c r="L58" s="40" t="s">
        <v>783</v>
      </c>
      <c r="M58" s="12"/>
    </row>
    <row r="59" spans="1:13" ht="12.75" customHeight="1" x14ac:dyDescent="0.25">
      <c r="A59" s="62" t="s">
        <v>356</v>
      </c>
      <c r="B59" s="30" t="s">
        <v>152</v>
      </c>
      <c r="C59" s="31" t="s">
        <v>166</v>
      </c>
      <c r="D59" s="63" t="s">
        <v>348</v>
      </c>
      <c r="E59" s="32" t="s">
        <v>349</v>
      </c>
      <c r="F59" s="9" t="s">
        <v>3</v>
      </c>
      <c r="G59" s="8" t="s">
        <v>174</v>
      </c>
      <c r="H59" s="33" t="s">
        <v>613</v>
      </c>
      <c r="I59" s="10">
        <v>1680</v>
      </c>
      <c r="J59" s="42">
        <v>1680</v>
      </c>
      <c r="K59" s="39"/>
      <c r="L59" s="40" t="s">
        <v>784</v>
      </c>
      <c r="M59" s="12"/>
    </row>
    <row r="60" spans="1:13" ht="12.75" customHeight="1" x14ac:dyDescent="0.25">
      <c r="A60" s="62" t="s">
        <v>357</v>
      </c>
      <c r="B60" s="30" t="s">
        <v>157</v>
      </c>
      <c r="C60" s="31" t="s">
        <v>173</v>
      </c>
      <c r="D60" s="63" t="s">
        <v>358</v>
      </c>
      <c r="E60" s="32" t="s">
        <v>359</v>
      </c>
      <c r="F60" s="9" t="s">
        <v>3</v>
      </c>
      <c r="G60" s="8" t="s">
        <v>614</v>
      </c>
      <c r="H60" s="33" t="s">
        <v>596</v>
      </c>
      <c r="I60" s="10">
        <v>580</v>
      </c>
      <c r="J60" s="42">
        <v>580</v>
      </c>
      <c r="K60" s="39"/>
      <c r="L60" s="40" t="s">
        <v>785</v>
      </c>
      <c r="M60" s="12"/>
    </row>
    <row r="61" spans="1:13" ht="12.75" customHeight="1" x14ac:dyDescent="0.25">
      <c r="A61" s="62" t="s">
        <v>360</v>
      </c>
      <c r="B61" s="30" t="s">
        <v>177</v>
      </c>
      <c r="C61" s="31" t="s">
        <v>168</v>
      </c>
      <c r="D61" s="63" t="s">
        <v>51</v>
      </c>
      <c r="E61" s="32" t="s">
        <v>52</v>
      </c>
      <c r="F61" s="9" t="s">
        <v>3</v>
      </c>
      <c r="G61" s="8" t="s">
        <v>615</v>
      </c>
      <c r="H61" s="33" t="s">
        <v>616</v>
      </c>
      <c r="I61" s="10">
        <v>1000</v>
      </c>
      <c r="J61" s="42">
        <v>1000</v>
      </c>
      <c r="K61" s="39"/>
      <c r="L61" s="40" t="s">
        <v>786</v>
      </c>
      <c r="M61" s="12"/>
    </row>
    <row r="62" spans="1:13" ht="12.75" customHeight="1" x14ac:dyDescent="0.25">
      <c r="A62" s="62" t="s">
        <v>361</v>
      </c>
      <c r="B62" s="30" t="s">
        <v>155</v>
      </c>
      <c r="C62" s="31" t="s">
        <v>168</v>
      </c>
      <c r="D62" s="63" t="s">
        <v>36</v>
      </c>
      <c r="E62" s="32" t="s">
        <v>37</v>
      </c>
      <c r="F62" s="9" t="s">
        <v>3</v>
      </c>
      <c r="G62" s="4" t="s">
        <v>73</v>
      </c>
      <c r="H62" s="33" t="s">
        <v>617</v>
      </c>
      <c r="I62" s="10">
        <v>500</v>
      </c>
      <c r="J62" s="42">
        <v>500</v>
      </c>
      <c r="K62" s="39"/>
      <c r="L62" s="40" t="s">
        <v>787</v>
      </c>
      <c r="M62" s="12"/>
    </row>
    <row r="63" spans="1:13" ht="12.75" customHeight="1" x14ac:dyDescent="0.25">
      <c r="A63" s="62" t="s">
        <v>362</v>
      </c>
      <c r="B63" s="30" t="s">
        <v>182</v>
      </c>
      <c r="C63" s="31" t="s">
        <v>173</v>
      </c>
      <c r="D63" s="63" t="s">
        <v>363</v>
      </c>
      <c r="E63" s="32" t="s">
        <v>364</v>
      </c>
      <c r="F63" s="9" t="s">
        <v>3</v>
      </c>
      <c r="G63" s="4" t="s">
        <v>618</v>
      </c>
      <c r="H63" s="33" t="s">
        <v>619</v>
      </c>
      <c r="I63" s="10">
        <v>175</v>
      </c>
      <c r="J63" s="42">
        <v>175</v>
      </c>
      <c r="K63" s="39"/>
      <c r="L63" s="40" t="s">
        <v>788</v>
      </c>
      <c r="M63" s="12"/>
    </row>
    <row r="64" spans="1:13" ht="12.75" customHeight="1" x14ac:dyDescent="0.25">
      <c r="A64" s="62" t="s">
        <v>362</v>
      </c>
      <c r="B64" s="30" t="s">
        <v>182</v>
      </c>
      <c r="C64" s="31" t="s">
        <v>173</v>
      </c>
      <c r="D64" s="63" t="s">
        <v>363</v>
      </c>
      <c r="E64" s="32" t="s">
        <v>364</v>
      </c>
      <c r="F64" s="9" t="s">
        <v>3</v>
      </c>
      <c r="G64" s="4" t="s">
        <v>620</v>
      </c>
      <c r="H64" s="33" t="s">
        <v>621</v>
      </c>
      <c r="I64" s="10">
        <v>150</v>
      </c>
      <c r="J64" s="42">
        <v>150</v>
      </c>
      <c r="K64" s="39"/>
      <c r="L64" s="40" t="s">
        <v>788</v>
      </c>
      <c r="M64" s="12"/>
    </row>
    <row r="65" spans="1:13" ht="12.75" customHeight="1" x14ac:dyDescent="0.25">
      <c r="A65" s="62" t="s">
        <v>365</v>
      </c>
      <c r="B65" s="30" t="s">
        <v>182</v>
      </c>
      <c r="C65" s="31" t="s">
        <v>168</v>
      </c>
      <c r="D65" s="63" t="s">
        <v>366</v>
      </c>
      <c r="E65" s="32" t="s">
        <v>367</v>
      </c>
      <c r="F65" s="9" t="s">
        <v>3</v>
      </c>
      <c r="G65" s="4" t="s">
        <v>622</v>
      </c>
      <c r="H65" s="33" t="s">
        <v>623</v>
      </c>
      <c r="I65" s="10">
        <v>600</v>
      </c>
      <c r="J65" s="42">
        <v>600</v>
      </c>
      <c r="K65" s="39"/>
      <c r="L65" s="40" t="s">
        <v>789</v>
      </c>
      <c r="M65" s="12"/>
    </row>
    <row r="66" spans="1:13" ht="12.75" customHeight="1" x14ac:dyDescent="0.25">
      <c r="A66" s="62" t="s">
        <v>368</v>
      </c>
      <c r="B66" s="30" t="s">
        <v>182</v>
      </c>
      <c r="C66" s="31" t="s">
        <v>173</v>
      </c>
      <c r="D66" s="63" t="s">
        <v>369</v>
      </c>
      <c r="E66" s="32" t="s">
        <v>370</v>
      </c>
      <c r="F66" s="9" t="s">
        <v>3</v>
      </c>
      <c r="G66" s="8" t="s">
        <v>164</v>
      </c>
      <c r="H66" s="33" t="s">
        <v>624</v>
      </c>
      <c r="I66" s="10">
        <v>762.5</v>
      </c>
      <c r="J66" s="42">
        <v>762.5</v>
      </c>
      <c r="K66" s="39"/>
      <c r="L66" s="40" t="s">
        <v>790</v>
      </c>
      <c r="M66" s="12"/>
    </row>
    <row r="67" spans="1:13" ht="12.75" customHeight="1" x14ac:dyDescent="0.25">
      <c r="A67" s="62" t="s">
        <v>368</v>
      </c>
      <c r="B67" s="30" t="s">
        <v>371</v>
      </c>
      <c r="C67" s="31" t="s">
        <v>372</v>
      </c>
      <c r="D67" s="63" t="s">
        <v>369</v>
      </c>
      <c r="E67" s="32" t="s">
        <v>370</v>
      </c>
      <c r="F67" s="9" t="s">
        <v>3</v>
      </c>
      <c r="G67" s="8" t="s">
        <v>625</v>
      </c>
      <c r="H67" s="33" t="s">
        <v>626</v>
      </c>
      <c r="I67" s="10">
        <v>16.5</v>
      </c>
      <c r="J67" s="42">
        <v>16.5</v>
      </c>
      <c r="K67" s="39"/>
      <c r="L67" s="40" t="s">
        <v>790</v>
      </c>
      <c r="M67" s="12"/>
    </row>
    <row r="68" spans="1:13" ht="12.75" customHeight="1" x14ac:dyDescent="0.25">
      <c r="A68" s="62" t="s">
        <v>373</v>
      </c>
      <c r="B68" s="30" t="s">
        <v>182</v>
      </c>
      <c r="C68" s="31" t="s">
        <v>168</v>
      </c>
      <c r="D68" s="63" t="s">
        <v>374</v>
      </c>
      <c r="E68" s="32" t="s">
        <v>375</v>
      </c>
      <c r="F68" s="9" t="s">
        <v>3</v>
      </c>
      <c r="G68" s="4" t="s">
        <v>627</v>
      </c>
      <c r="H68" s="33" t="s">
        <v>628</v>
      </c>
      <c r="I68" s="10">
        <v>3990</v>
      </c>
      <c r="J68" s="42">
        <v>3990</v>
      </c>
      <c r="K68" s="39"/>
      <c r="L68" s="40" t="s">
        <v>791</v>
      </c>
      <c r="M68" s="12"/>
    </row>
    <row r="69" spans="1:13" ht="12.75" customHeight="1" x14ac:dyDescent="0.25">
      <c r="A69" s="62" t="s">
        <v>376</v>
      </c>
      <c r="B69" s="30" t="s">
        <v>182</v>
      </c>
      <c r="C69" s="31" t="s">
        <v>176</v>
      </c>
      <c r="D69" s="63" t="s">
        <v>292</v>
      </c>
      <c r="E69" s="32" t="s">
        <v>293</v>
      </c>
      <c r="F69" s="9" t="s">
        <v>3</v>
      </c>
      <c r="G69" s="4" t="s">
        <v>170</v>
      </c>
      <c r="H69" s="33" t="s">
        <v>629</v>
      </c>
      <c r="I69" s="10">
        <v>800</v>
      </c>
      <c r="J69" s="42">
        <v>800</v>
      </c>
      <c r="K69" s="39"/>
      <c r="L69" s="40" t="s">
        <v>792</v>
      </c>
      <c r="M69" s="12"/>
    </row>
    <row r="70" spans="1:13" ht="12.75" customHeight="1" x14ac:dyDescent="0.25">
      <c r="A70" s="62" t="s">
        <v>377</v>
      </c>
      <c r="B70" s="30" t="s">
        <v>183</v>
      </c>
      <c r="C70" s="31" t="s">
        <v>166</v>
      </c>
      <c r="D70" s="63" t="s">
        <v>378</v>
      </c>
      <c r="E70" s="32" t="s">
        <v>379</v>
      </c>
      <c r="F70" s="9" t="s">
        <v>3</v>
      </c>
      <c r="G70" s="4" t="s">
        <v>630</v>
      </c>
      <c r="H70" s="33" t="s">
        <v>631</v>
      </c>
      <c r="I70" s="10">
        <v>960</v>
      </c>
      <c r="J70" s="42">
        <v>960</v>
      </c>
      <c r="K70" s="39"/>
      <c r="L70" s="40" t="s">
        <v>793</v>
      </c>
      <c r="M70" s="12"/>
    </row>
    <row r="71" spans="1:13" ht="12.75" customHeight="1" x14ac:dyDescent="0.25">
      <c r="A71" s="62" t="s">
        <v>380</v>
      </c>
      <c r="B71" s="30" t="s">
        <v>184</v>
      </c>
      <c r="C71" s="31" t="s">
        <v>222</v>
      </c>
      <c r="D71" s="63" t="s">
        <v>34</v>
      </c>
      <c r="E71" s="32" t="s">
        <v>35</v>
      </c>
      <c r="F71" s="9" t="s">
        <v>3</v>
      </c>
      <c r="G71" s="8" t="s">
        <v>73</v>
      </c>
      <c r="H71" s="33" t="s">
        <v>632</v>
      </c>
      <c r="I71" s="10">
        <v>1853</v>
      </c>
      <c r="J71" s="42">
        <v>1853</v>
      </c>
      <c r="K71" s="39"/>
      <c r="L71" s="40" t="s">
        <v>794</v>
      </c>
      <c r="M71" s="12"/>
    </row>
    <row r="72" spans="1:13" ht="12.75" customHeight="1" x14ac:dyDescent="0.25">
      <c r="A72" s="62" t="s">
        <v>381</v>
      </c>
      <c r="B72" s="30" t="s">
        <v>185</v>
      </c>
      <c r="C72" s="31" t="s">
        <v>38</v>
      </c>
      <c r="D72" s="63" t="s">
        <v>218</v>
      </c>
      <c r="E72" s="32" t="s">
        <v>219</v>
      </c>
      <c r="F72" s="9" t="s">
        <v>22</v>
      </c>
      <c r="G72" s="8" t="s">
        <v>633</v>
      </c>
      <c r="H72" s="33" t="s">
        <v>634</v>
      </c>
      <c r="I72" s="10">
        <v>90000</v>
      </c>
      <c r="J72" s="42">
        <v>90000</v>
      </c>
      <c r="K72" s="39" t="s">
        <v>795</v>
      </c>
      <c r="L72" s="40"/>
      <c r="M72" s="12"/>
    </row>
    <row r="73" spans="1:13" ht="12.75" customHeight="1" x14ac:dyDescent="0.25">
      <c r="A73" s="62" t="s">
        <v>382</v>
      </c>
      <c r="B73" s="30" t="s">
        <v>186</v>
      </c>
      <c r="C73" s="31" t="s">
        <v>167</v>
      </c>
      <c r="D73" s="63" t="s">
        <v>115</v>
      </c>
      <c r="E73" s="32" t="s">
        <v>76</v>
      </c>
      <c r="F73" s="9" t="s">
        <v>3</v>
      </c>
      <c r="G73" s="9">
        <v>45232200</v>
      </c>
      <c r="H73" s="33" t="s">
        <v>635</v>
      </c>
      <c r="I73" s="10">
        <v>2300</v>
      </c>
      <c r="J73" s="42">
        <v>2300</v>
      </c>
      <c r="K73" s="39"/>
      <c r="L73" s="40" t="s">
        <v>796</v>
      </c>
      <c r="M73" s="12"/>
    </row>
    <row r="74" spans="1:13" ht="12.75" customHeight="1" x14ac:dyDescent="0.25">
      <c r="A74" s="62" t="s">
        <v>383</v>
      </c>
      <c r="B74" s="30" t="s">
        <v>165</v>
      </c>
      <c r="C74" s="31" t="s">
        <v>38</v>
      </c>
      <c r="D74" s="63" t="s">
        <v>384</v>
      </c>
      <c r="E74" s="32" t="s">
        <v>385</v>
      </c>
      <c r="F74" s="9" t="s">
        <v>3</v>
      </c>
      <c r="G74" s="9" t="s">
        <v>636</v>
      </c>
      <c r="H74" s="33" t="s">
        <v>637</v>
      </c>
      <c r="I74" s="10">
        <v>600</v>
      </c>
      <c r="J74" s="42">
        <v>600</v>
      </c>
      <c r="K74" s="39"/>
      <c r="L74" s="40" t="s">
        <v>797</v>
      </c>
      <c r="M74" s="12"/>
    </row>
    <row r="75" spans="1:13" ht="12.75" customHeight="1" x14ac:dyDescent="0.25">
      <c r="A75" s="62" t="s">
        <v>386</v>
      </c>
      <c r="B75" s="30" t="s">
        <v>176</v>
      </c>
      <c r="C75" s="31" t="s">
        <v>106</v>
      </c>
      <c r="D75" s="63" t="s">
        <v>146</v>
      </c>
      <c r="E75" s="32" t="s">
        <v>88</v>
      </c>
      <c r="F75" s="9" t="s">
        <v>3</v>
      </c>
      <c r="G75" s="8" t="s">
        <v>39</v>
      </c>
      <c r="H75" s="33" t="s">
        <v>638</v>
      </c>
      <c r="I75" s="10">
        <v>700</v>
      </c>
      <c r="J75" s="42">
        <v>700</v>
      </c>
      <c r="K75" s="39"/>
      <c r="L75" s="40" t="s">
        <v>798</v>
      </c>
      <c r="M75" s="12"/>
    </row>
    <row r="76" spans="1:13" ht="12.75" customHeight="1" x14ac:dyDescent="0.25">
      <c r="A76" s="62" t="s">
        <v>387</v>
      </c>
      <c r="B76" s="30" t="s">
        <v>388</v>
      </c>
      <c r="C76" s="31" t="s">
        <v>106</v>
      </c>
      <c r="D76" s="63" t="s">
        <v>389</v>
      </c>
      <c r="E76" s="32" t="s">
        <v>390</v>
      </c>
      <c r="F76" s="9" t="s">
        <v>3</v>
      </c>
      <c r="G76" s="8" t="s">
        <v>639</v>
      </c>
      <c r="H76" s="33" t="s">
        <v>640</v>
      </c>
      <c r="I76" s="10">
        <v>300</v>
      </c>
      <c r="J76" s="42">
        <v>300</v>
      </c>
      <c r="K76" s="39"/>
      <c r="L76" s="40" t="s">
        <v>799</v>
      </c>
      <c r="M76" s="12"/>
    </row>
    <row r="77" spans="1:13" ht="12.75" customHeight="1" x14ac:dyDescent="0.25">
      <c r="A77" s="62" t="s">
        <v>387</v>
      </c>
      <c r="B77" s="30" t="s">
        <v>388</v>
      </c>
      <c r="C77" s="31" t="s">
        <v>106</v>
      </c>
      <c r="D77" s="63" t="s">
        <v>389</v>
      </c>
      <c r="E77" s="32" t="s">
        <v>390</v>
      </c>
      <c r="F77" s="9" t="s">
        <v>3</v>
      </c>
      <c r="G77" s="8" t="s">
        <v>620</v>
      </c>
      <c r="H77" s="33" t="s">
        <v>641</v>
      </c>
      <c r="I77" s="10">
        <v>210</v>
      </c>
      <c r="J77" s="42">
        <v>210</v>
      </c>
      <c r="K77" s="39"/>
      <c r="L77" s="40" t="s">
        <v>799</v>
      </c>
      <c r="M77" s="12"/>
    </row>
    <row r="78" spans="1:13" ht="12.75" customHeight="1" x14ac:dyDescent="0.25">
      <c r="A78" s="62" t="s">
        <v>387</v>
      </c>
      <c r="B78" s="30" t="s">
        <v>388</v>
      </c>
      <c r="C78" s="31" t="s">
        <v>106</v>
      </c>
      <c r="D78" s="63" t="s">
        <v>389</v>
      </c>
      <c r="E78" s="32" t="s">
        <v>390</v>
      </c>
      <c r="F78" s="9" t="s">
        <v>3</v>
      </c>
      <c r="G78" s="8" t="s">
        <v>618</v>
      </c>
      <c r="H78" s="33" t="s">
        <v>642</v>
      </c>
      <c r="I78" s="10">
        <v>280</v>
      </c>
      <c r="J78" s="42">
        <v>280</v>
      </c>
      <c r="K78" s="39"/>
      <c r="L78" s="40" t="s">
        <v>799</v>
      </c>
      <c r="M78" s="12"/>
    </row>
    <row r="79" spans="1:13" ht="12.75" customHeight="1" x14ac:dyDescent="0.25">
      <c r="A79" s="62" t="s">
        <v>391</v>
      </c>
      <c r="B79" s="30" t="s">
        <v>388</v>
      </c>
      <c r="C79" s="30" t="s">
        <v>179</v>
      </c>
      <c r="D79" s="63" t="s">
        <v>392</v>
      </c>
      <c r="E79" s="32" t="s">
        <v>393</v>
      </c>
      <c r="F79" s="9" t="s">
        <v>3</v>
      </c>
      <c r="G79" s="8" t="s">
        <v>174</v>
      </c>
      <c r="H79" s="33" t="s">
        <v>643</v>
      </c>
      <c r="I79" s="10">
        <v>100</v>
      </c>
      <c r="J79" s="42">
        <v>100</v>
      </c>
      <c r="K79" s="39"/>
      <c r="L79" s="40" t="s">
        <v>800</v>
      </c>
      <c r="M79" s="12"/>
    </row>
    <row r="80" spans="1:13" ht="12.75" customHeight="1" x14ac:dyDescent="0.25">
      <c r="A80" s="62" t="s">
        <v>394</v>
      </c>
      <c r="B80" s="30" t="s">
        <v>388</v>
      </c>
      <c r="C80" s="31" t="s">
        <v>203</v>
      </c>
      <c r="D80" s="63" t="s">
        <v>395</v>
      </c>
      <c r="E80" s="32" t="s">
        <v>396</v>
      </c>
      <c r="F80" s="9" t="s">
        <v>3</v>
      </c>
      <c r="G80" s="8" t="s">
        <v>644</v>
      </c>
      <c r="H80" s="33" t="s">
        <v>645</v>
      </c>
      <c r="I80" s="10">
        <v>250</v>
      </c>
      <c r="J80" s="42">
        <v>250</v>
      </c>
      <c r="K80" s="39"/>
      <c r="L80" s="40" t="s">
        <v>801</v>
      </c>
      <c r="M80" s="12"/>
    </row>
    <row r="81" spans="1:13" ht="12.75" customHeight="1" x14ac:dyDescent="0.25">
      <c r="A81" s="62" t="s">
        <v>397</v>
      </c>
      <c r="B81" s="30" t="s">
        <v>192</v>
      </c>
      <c r="C81" s="31" t="s">
        <v>106</v>
      </c>
      <c r="D81" s="63" t="s">
        <v>398</v>
      </c>
      <c r="E81" s="32" t="s">
        <v>399</v>
      </c>
      <c r="F81" s="9" t="s">
        <v>3</v>
      </c>
      <c r="G81" s="8" t="s">
        <v>646</v>
      </c>
      <c r="H81" s="33" t="s">
        <v>647</v>
      </c>
      <c r="I81" s="10">
        <v>700</v>
      </c>
      <c r="J81" s="42">
        <v>700</v>
      </c>
      <c r="K81" s="39"/>
      <c r="L81" s="40" t="s">
        <v>802</v>
      </c>
      <c r="M81" s="12"/>
    </row>
    <row r="82" spans="1:13" ht="12.75" customHeight="1" x14ac:dyDescent="0.25">
      <c r="A82" s="62" t="s">
        <v>400</v>
      </c>
      <c r="B82" s="30" t="s">
        <v>193</v>
      </c>
      <c r="C82" s="31" t="s">
        <v>106</v>
      </c>
      <c r="D82" s="63" t="s">
        <v>401</v>
      </c>
      <c r="E82" s="32" t="s">
        <v>402</v>
      </c>
      <c r="F82" s="9" t="s">
        <v>3</v>
      </c>
      <c r="G82" s="8" t="s">
        <v>648</v>
      </c>
      <c r="H82" s="33" t="s">
        <v>649</v>
      </c>
      <c r="I82" s="10">
        <v>4</v>
      </c>
      <c r="J82" s="42">
        <v>4</v>
      </c>
      <c r="K82" s="39"/>
      <c r="L82" s="40" t="s">
        <v>803</v>
      </c>
      <c r="M82" s="12"/>
    </row>
    <row r="83" spans="1:13" ht="12.75" customHeight="1" x14ac:dyDescent="0.25">
      <c r="A83" s="62" t="s">
        <v>400</v>
      </c>
      <c r="B83" s="30" t="s">
        <v>193</v>
      </c>
      <c r="C83" s="31" t="s">
        <v>106</v>
      </c>
      <c r="D83" s="63" t="s">
        <v>401</v>
      </c>
      <c r="E83" s="32" t="s">
        <v>402</v>
      </c>
      <c r="F83" s="9" t="s">
        <v>3</v>
      </c>
      <c r="G83" s="9" t="s">
        <v>650</v>
      </c>
      <c r="H83" s="33" t="s">
        <v>651</v>
      </c>
      <c r="I83" s="10">
        <v>753</v>
      </c>
      <c r="J83" s="42">
        <v>753</v>
      </c>
      <c r="K83" s="39"/>
      <c r="L83" s="40" t="s">
        <v>803</v>
      </c>
      <c r="M83" s="12"/>
    </row>
    <row r="84" spans="1:13" ht="12.75" customHeight="1" x14ac:dyDescent="0.25">
      <c r="A84" s="62" t="s">
        <v>403</v>
      </c>
      <c r="B84" s="30" t="s">
        <v>193</v>
      </c>
      <c r="C84" s="31" t="s">
        <v>179</v>
      </c>
      <c r="D84" s="63" t="s">
        <v>310</v>
      </c>
      <c r="E84" s="32" t="s">
        <v>311</v>
      </c>
      <c r="F84" s="9" t="s">
        <v>3</v>
      </c>
      <c r="G84" s="8" t="s">
        <v>80</v>
      </c>
      <c r="H84" s="33" t="s">
        <v>652</v>
      </c>
      <c r="I84" s="10">
        <f>25*10</f>
        <v>250</v>
      </c>
      <c r="J84" s="42">
        <v>250</v>
      </c>
      <c r="K84" s="39"/>
      <c r="L84" s="40" t="s">
        <v>804</v>
      </c>
      <c r="M84" s="12"/>
    </row>
    <row r="85" spans="1:13" ht="12.75" customHeight="1" x14ac:dyDescent="0.25">
      <c r="A85" s="62" t="s">
        <v>403</v>
      </c>
      <c r="B85" s="30" t="s">
        <v>193</v>
      </c>
      <c r="C85" s="31" t="s">
        <v>179</v>
      </c>
      <c r="D85" s="63" t="s">
        <v>310</v>
      </c>
      <c r="E85" s="32" t="s">
        <v>311</v>
      </c>
      <c r="F85" s="9" t="s">
        <v>3</v>
      </c>
      <c r="G85" s="8" t="s">
        <v>582</v>
      </c>
      <c r="H85" s="33" t="s">
        <v>653</v>
      </c>
      <c r="I85" s="10">
        <f>11*23.5</f>
        <v>258.5</v>
      </c>
      <c r="J85" s="42">
        <v>258.5</v>
      </c>
      <c r="K85" s="39"/>
      <c r="L85" s="40" t="s">
        <v>804</v>
      </c>
      <c r="M85" s="12"/>
    </row>
    <row r="86" spans="1:13" ht="12.75" customHeight="1" x14ac:dyDescent="0.25">
      <c r="A86" s="62" t="s">
        <v>404</v>
      </c>
      <c r="B86" s="30" t="s">
        <v>166</v>
      </c>
      <c r="C86" s="31" t="s">
        <v>38</v>
      </c>
      <c r="D86" s="63" t="s">
        <v>68</v>
      </c>
      <c r="E86" s="32" t="s">
        <v>69</v>
      </c>
      <c r="F86" s="9" t="s">
        <v>3</v>
      </c>
      <c r="G86" s="8" t="s">
        <v>654</v>
      </c>
      <c r="H86" s="33" t="s">
        <v>655</v>
      </c>
      <c r="I86" s="10">
        <v>300</v>
      </c>
      <c r="J86" s="42">
        <v>300</v>
      </c>
      <c r="K86" s="39"/>
      <c r="L86" s="40" t="s">
        <v>805</v>
      </c>
      <c r="M86" s="12"/>
    </row>
    <row r="87" spans="1:13" ht="12.75" customHeight="1" x14ac:dyDescent="0.25">
      <c r="A87" s="62" t="s">
        <v>405</v>
      </c>
      <c r="B87" s="30" t="s">
        <v>194</v>
      </c>
      <c r="C87" s="31" t="s">
        <v>86</v>
      </c>
      <c r="D87" s="63" t="s">
        <v>406</v>
      </c>
      <c r="E87" s="32" t="s">
        <v>407</v>
      </c>
      <c r="F87" s="9" t="s">
        <v>3</v>
      </c>
      <c r="G87" s="8" t="s">
        <v>164</v>
      </c>
      <c r="H87" s="33" t="s">
        <v>656</v>
      </c>
      <c r="I87" s="10">
        <v>450.75</v>
      </c>
      <c r="J87" s="42">
        <v>450.75</v>
      </c>
      <c r="K87" s="39"/>
      <c r="L87" s="40" t="s">
        <v>806</v>
      </c>
      <c r="M87" s="12"/>
    </row>
    <row r="88" spans="1:13" ht="12.75" customHeight="1" x14ac:dyDescent="0.25">
      <c r="A88" s="62" t="s">
        <v>408</v>
      </c>
      <c r="B88" s="30" t="s">
        <v>195</v>
      </c>
      <c r="C88" s="31" t="s">
        <v>38</v>
      </c>
      <c r="D88" s="63" t="s">
        <v>409</v>
      </c>
      <c r="E88" s="32" t="s">
        <v>410</v>
      </c>
      <c r="F88" s="9" t="s">
        <v>2</v>
      </c>
      <c r="G88" s="8" t="s">
        <v>657</v>
      </c>
      <c r="H88" s="33" t="s">
        <v>658</v>
      </c>
      <c r="I88" s="10">
        <v>185968</v>
      </c>
      <c r="J88" s="42">
        <v>185968</v>
      </c>
      <c r="K88" s="39" t="s">
        <v>807</v>
      </c>
      <c r="L88" s="40"/>
      <c r="M88" s="12"/>
    </row>
    <row r="89" spans="1:13" ht="12.75" customHeight="1" x14ac:dyDescent="0.25">
      <c r="A89" s="62" t="s">
        <v>411</v>
      </c>
      <c r="B89" s="30" t="s">
        <v>195</v>
      </c>
      <c r="C89" s="31" t="s">
        <v>38</v>
      </c>
      <c r="D89" s="63" t="s">
        <v>412</v>
      </c>
      <c r="E89" s="32" t="s">
        <v>413</v>
      </c>
      <c r="F89" s="9" t="s">
        <v>22</v>
      </c>
      <c r="G89" s="8" t="s">
        <v>659</v>
      </c>
      <c r="H89" s="33" t="s">
        <v>660</v>
      </c>
      <c r="I89" s="10">
        <v>39985</v>
      </c>
      <c r="J89" s="42">
        <v>29135.52</v>
      </c>
      <c r="K89" s="39" t="s">
        <v>808</v>
      </c>
      <c r="L89" s="40"/>
      <c r="M89" s="12"/>
    </row>
    <row r="90" spans="1:13" ht="12.75" customHeight="1" x14ac:dyDescent="0.25">
      <c r="A90" s="62" t="s">
        <v>414</v>
      </c>
      <c r="B90" s="30" t="s">
        <v>196</v>
      </c>
      <c r="C90" s="31" t="s">
        <v>187</v>
      </c>
      <c r="D90" s="63" t="s">
        <v>415</v>
      </c>
      <c r="E90" s="32" t="s">
        <v>416</v>
      </c>
      <c r="F90" s="9" t="s">
        <v>3</v>
      </c>
      <c r="G90" s="8" t="s">
        <v>661</v>
      </c>
      <c r="H90" s="33" t="s">
        <v>662</v>
      </c>
      <c r="I90" s="10">
        <v>3000</v>
      </c>
      <c r="J90" s="42">
        <v>3000</v>
      </c>
      <c r="K90" s="39"/>
      <c r="L90" s="40" t="s">
        <v>809</v>
      </c>
      <c r="M90" s="12"/>
    </row>
    <row r="91" spans="1:13" ht="12.75" customHeight="1" x14ac:dyDescent="0.25">
      <c r="A91" s="62" t="s">
        <v>417</v>
      </c>
      <c r="B91" s="30" t="s">
        <v>418</v>
      </c>
      <c r="C91" s="31" t="s">
        <v>108</v>
      </c>
      <c r="D91" s="63" t="s">
        <v>34</v>
      </c>
      <c r="E91" s="32" t="s">
        <v>35</v>
      </c>
      <c r="F91" s="9" t="s">
        <v>3</v>
      </c>
      <c r="G91" s="8" t="s">
        <v>111</v>
      </c>
      <c r="H91" s="33" t="s">
        <v>663</v>
      </c>
      <c r="I91" s="10">
        <v>1870</v>
      </c>
      <c r="J91" s="42">
        <v>1730.95</v>
      </c>
      <c r="K91" s="39"/>
      <c r="L91" s="40" t="s">
        <v>810</v>
      </c>
      <c r="M91" s="12"/>
    </row>
    <row r="92" spans="1:13" ht="12.75" customHeight="1" x14ac:dyDescent="0.25">
      <c r="A92" s="62" t="s">
        <v>419</v>
      </c>
      <c r="B92" s="30" t="s">
        <v>420</v>
      </c>
      <c r="C92" s="31" t="s">
        <v>187</v>
      </c>
      <c r="D92" s="63" t="s">
        <v>389</v>
      </c>
      <c r="E92" s="32" t="s">
        <v>390</v>
      </c>
      <c r="F92" s="9" t="s">
        <v>3</v>
      </c>
      <c r="G92" s="8" t="s">
        <v>664</v>
      </c>
      <c r="H92" s="33" t="s">
        <v>665</v>
      </c>
      <c r="I92" s="10">
        <v>680</v>
      </c>
      <c r="J92" s="42">
        <v>680</v>
      </c>
      <c r="K92" s="39"/>
      <c r="L92" s="40" t="s">
        <v>811</v>
      </c>
      <c r="M92" s="12"/>
    </row>
    <row r="93" spans="1:13" ht="12.75" customHeight="1" x14ac:dyDescent="0.25">
      <c r="A93" s="62" t="s">
        <v>421</v>
      </c>
      <c r="B93" s="30" t="s">
        <v>420</v>
      </c>
      <c r="C93" s="31" t="s">
        <v>187</v>
      </c>
      <c r="D93" s="63" t="s">
        <v>210</v>
      </c>
      <c r="E93" s="32" t="s">
        <v>211</v>
      </c>
      <c r="F93" s="9" t="s">
        <v>3</v>
      </c>
      <c r="G93" s="8" t="s">
        <v>231</v>
      </c>
      <c r="H93" s="33" t="s">
        <v>25</v>
      </c>
      <c r="I93" s="10">
        <v>665.1</v>
      </c>
      <c r="J93" s="42">
        <v>665.1</v>
      </c>
      <c r="K93" s="39"/>
      <c r="L93" s="40" t="s">
        <v>812</v>
      </c>
      <c r="M93" s="12"/>
    </row>
    <row r="94" spans="1:13" ht="12.75" customHeight="1" x14ac:dyDescent="0.25">
      <c r="A94" s="62" t="s">
        <v>422</v>
      </c>
      <c r="B94" s="30" t="s">
        <v>423</v>
      </c>
      <c r="C94" s="31" t="s">
        <v>38</v>
      </c>
      <c r="D94" s="63" t="s">
        <v>424</v>
      </c>
      <c r="E94" s="32" t="s">
        <v>425</v>
      </c>
      <c r="F94" s="9" t="s">
        <v>3</v>
      </c>
      <c r="G94" s="36">
        <v>79341000</v>
      </c>
      <c r="H94" s="37" t="s">
        <v>666</v>
      </c>
      <c r="I94" s="10">
        <v>2431.02</v>
      </c>
      <c r="J94" s="42">
        <v>2431.02</v>
      </c>
      <c r="K94" s="39"/>
      <c r="L94" s="40" t="s">
        <v>813</v>
      </c>
      <c r="M94" s="12"/>
    </row>
    <row r="95" spans="1:13" ht="12.75" customHeight="1" x14ac:dyDescent="0.25">
      <c r="A95" s="62" t="s">
        <v>426</v>
      </c>
      <c r="B95" s="30" t="s">
        <v>427</v>
      </c>
      <c r="C95" s="31" t="s">
        <v>187</v>
      </c>
      <c r="D95" s="63" t="s">
        <v>389</v>
      </c>
      <c r="E95" s="32" t="s">
        <v>390</v>
      </c>
      <c r="F95" s="9" t="s">
        <v>3</v>
      </c>
      <c r="G95" s="8" t="s">
        <v>664</v>
      </c>
      <c r="H95" s="33" t="s">
        <v>665</v>
      </c>
      <c r="I95" s="10">
        <v>310</v>
      </c>
      <c r="J95" s="42">
        <v>310</v>
      </c>
      <c r="K95" s="41"/>
      <c r="L95" s="40" t="s">
        <v>814</v>
      </c>
      <c r="M95" s="12"/>
    </row>
    <row r="96" spans="1:13" ht="12.75" customHeight="1" x14ac:dyDescent="0.25">
      <c r="A96" s="62" t="s">
        <v>428</v>
      </c>
      <c r="B96" s="30" t="s">
        <v>197</v>
      </c>
      <c r="C96" s="31" t="s">
        <v>38</v>
      </c>
      <c r="D96" s="63" t="s">
        <v>89</v>
      </c>
      <c r="E96" s="32" t="s">
        <v>90</v>
      </c>
      <c r="F96" s="35" t="s">
        <v>3</v>
      </c>
      <c r="G96" s="5">
        <v>39294100</v>
      </c>
      <c r="H96" s="34" t="s">
        <v>667</v>
      </c>
      <c r="I96" s="10">
        <v>150</v>
      </c>
      <c r="J96" s="42">
        <v>150</v>
      </c>
      <c r="K96" s="41"/>
      <c r="L96" s="40" t="s">
        <v>815</v>
      </c>
      <c r="M96" s="12"/>
    </row>
    <row r="97" spans="1:13" ht="12.75" customHeight="1" x14ac:dyDescent="0.25">
      <c r="A97" s="62" t="s">
        <v>429</v>
      </c>
      <c r="B97" s="30" t="s">
        <v>430</v>
      </c>
      <c r="C97" s="31" t="s">
        <v>187</v>
      </c>
      <c r="D97" s="63" t="s">
        <v>431</v>
      </c>
      <c r="E97" s="32" t="s">
        <v>54</v>
      </c>
      <c r="F97" s="35" t="s">
        <v>3</v>
      </c>
      <c r="G97" s="5">
        <v>30199731</v>
      </c>
      <c r="H97" s="34" t="s">
        <v>668</v>
      </c>
      <c r="I97" s="10">
        <v>248.5</v>
      </c>
      <c r="J97" s="42">
        <v>248.5</v>
      </c>
      <c r="K97" s="41"/>
      <c r="L97" s="40" t="s">
        <v>816</v>
      </c>
      <c r="M97" s="12"/>
    </row>
    <row r="98" spans="1:13" ht="12.75" customHeight="1" x14ac:dyDescent="0.25">
      <c r="A98" s="62" t="s">
        <v>432</v>
      </c>
      <c r="B98" s="30" t="s">
        <v>198</v>
      </c>
      <c r="C98" s="31" t="s">
        <v>191</v>
      </c>
      <c r="D98" s="63" t="s">
        <v>44</v>
      </c>
      <c r="E98" s="32" t="s">
        <v>45</v>
      </c>
      <c r="F98" s="5" t="s">
        <v>3</v>
      </c>
      <c r="G98" s="4" t="s">
        <v>46</v>
      </c>
      <c r="H98" s="34" t="s">
        <v>669</v>
      </c>
      <c r="I98" s="10">
        <v>1035</v>
      </c>
      <c r="J98" s="42">
        <v>1035</v>
      </c>
      <c r="K98" s="41"/>
      <c r="L98" s="40" t="s">
        <v>817</v>
      </c>
      <c r="M98" s="12"/>
    </row>
    <row r="99" spans="1:13" ht="12.75" customHeight="1" x14ac:dyDescent="0.25">
      <c r="A99" s="62" t="s">
        <v>433</v>
      </c>
      <c r="B99" s="30" t="s">
        <v>106</v>
      </c>
      <c r="C99" s="31" t="s">
        <v>199</v>
      </c>
      <c r="D99" s="63" t="s">
        <v>434</v>
      </c>
      <c r="E99" s="32" t="s">
        <v>435</v>
      </c>
      <c r="F99" s="9" t="s">
        <v>3</v>
      </c>
      <c r="G99" s="8" t="s">
        <v>670</v>
      </c>
      <c r="H99" s="33" t="s">
        <v>671</v>
      </c>
      <c r="I99" s="10">
        <v>980</v>
      </c>
      <c r="J99" s="42">
        <v>980</v>
      </c>
      <c r="K99" s="39"/>
      <c r="L99" s="40" t="s">
        <v>818</v>
      </c>
      <c r="M99" s="12"/>
    </row>
    <row r="100" spans="1:13" ht="12.75" customHeight="1" x14ac:dyDescent="0.25">
      <c r="A100" s="62" t="s">
        <v>436</v>
      </c>
      <c r="B100" s="30" t="s">
        <v>106</v>
      </c>
      <c r="C100" s="31" t="s">
        <v>38</v>
      </c>
      <c r="D100" s="63" t="s">
        <v>437</v>
      </c>
      <c r="E100" s="32" t="s">
        <v>438</v>
      </c>
      <c r="F100" s="5" t="s">
        <v>3</v>
      </c>
      <c r="G100" s="36">
        <v>79341000</v>
      </c>
      <c r="H100" s="37" t="s">
        <v>672</v>
      </c>
      <c r="I100" s="10">
        <v>2185.2399999999998</v>
      </c>
      <c r="J100" s="42">
        <v>2185.2399999999998</v>
      </c>
      <c r="K100" s="39"/>
      <c r="L100" s="40" t="s">
        <v>819</v>
      </c>
      <c r="M100" s="12"/>
    </row>
    <row r="101" spans="1:13" ht="12.75" customHeight="1" x14ac:dyDescent="0.25">
      <c r="A101" s="62" t="s">
        <v>439</v>
      </c>
      <c r="B101" s="30" t="s">
        <v>201</v>
      </c>
      <c r="C101" s="31" t="s">
        <v>108</v>
      </c>
      <c r="D101" s="63" t="s">
        <v>189</v>
      </c>
      <c r="E101" s="32" t="s">
        <v>190</v>
      </c>
      <c r="F101" s="5" t="s">
        <v>22</v>
      </c>
      <c r="G101" s="64" t="s">
        <v>673</v>
      </c>
      <c r="H101" s="37" t="s">
        <v>674</v>
      </c>
      <c r="I101" s="10">
        <v>149021.21</v>
      </c>
      <c r="J101" s="42">
        <v>794</v>
      </c>
      <c r="K101" s="39" t="s">
        <v>820</v>
      </c>
      <c r="L101" s="40"/>
      <c r="M101" s="12"/>
    </row>
    <row r="102" spans="1:13" ht="12.75" customHeight="1" x14ac:dyDescent="0.25">
      <c r="A102" s="62" t="s">
        <v>440</v>
      </c>
      <c r="B102" s="30" t="s">
        <v>201</v>
      </c>
      <c r="C102" s="31" t="s">
        <v>86</v>
      </c>
      <c r="D102" s="63" t="s">
        <v>340</v>
      </c>
      <c r="E102" s="32" t="s">
        <v>341</v>
      </c>
      <c r="F102" s="9" t="s">
        <v>3</v>
      </c>
      <c r="G102" s="8" t="s">
        <v>675</v>
      </c>
      <c r="H102" s="33" t="s">
        <v>676</v>
      </c>
      <c r="I102" s="10">
        <v>794</v>
      </c>
      <c r="J102" s="42">
        <v>794</v>
      </c>
      <c r="K102" s="39"/>
      <c r="L102" s="40" t="s">
        <v>821</v>
      </c>
      <c r="M102" s="12"/>
    </row>
    <row r="103" spans="1:13" ht="12.75" customHeight="1" x14ac:dyDescent="0.25">
      <c r="A103" s="62" t="s">
        <v>441</v>
      </c>
      <c r="B103" s="30" t="s">
        <v>202</v>
      </c>
      <c r="C103" s="31" t="s">
        <v>86</v>
      </c>
      <c r="D103" s="63" t="s">
        <v>254</v>
      </c>
      <c r="E103" s="32" t="s">
        <v>255</v>
      </c>
      <c r="F103" s="9" t="s">
        <v>3</v>
      </c>
      <c r="G103" s="8" t="s">
        <v>231</v>
      </c>
      <c r="H103" s="33" t="s">
        <v>25</v>
      </c>
      <c r="I103" s="10">
        <v>519.75</v>
      </c>
      <c r="J103" s="42">
        <v>700</v>
      </c>
      <c r="K103" s="39"/>
      <c r="L103" s="40" t="s">
        <v>822</v>
      </c>
      <c r="M103" s="12"/>
    </row>
    <row r="104" spans="1:13" ht="12.75" customHeight="1" x14ac:dyDescent="0.25">
      <c r="A104" s="62" t="s">
        <v>442</v>
      </c>
      <c r="B104" s="30" t="s">
        <v>203</v>
      </c>
      <c r="C104" s="31" t="s">
        <v>38</v>
      </c>
      <c r="D104" s="63" t="s">
        <v>146</v>
      </c>
      <c r="E104" s="32" t="s">
        <v>88</v>
      </c>
      <c r="F104" s="5" t="s">
        <v>3</v>
      </c>
      <c r="G104" s="36">
        <v>50712000</v>
      </c>
      <c r="H104" s="37" t="s">
        <v>677</v>
      </c>
      <c r="I104" s="10">
        <v>700</v>
      </c>
      <c r="J104" s="42">
        <v>700</v>
      </c>
      <c r="K104" s="39"/>
      <c r="L104" s="40" t="s">
        <v>823</v>
      </c>
      <c r="M104" s="12"/>
    </row>
    <row r="105" spans="1:13" ht="12.75" customHeight="1" x14ac:dyDescent="0.25">
      <c r="A105" s="62" t="s">
        <v>443</v>
      </c>
      <c r="B105" s="30" t="s">
        <v>203</v>
      </c>
      <c r="C105" s="31" t="s">
        <v>38</v>
      </c>
      <c r="D105" s="63" t="s">
        <v>444</v>
      </c>
      <c r="E105" s="32" t="s">
        <v>445</v>
      </c>
      <c r="F105" s="5" t="s">
        <v>3</v>
      </c>
      <c r="G105" s="36">
        <v>92622000</v>
      </c>
      <c r="H105" s="37" t="s">
        <v>678</v>
      </c>
      <c r="I105" s="10">
        <v>1000</v>
      </c>
      <c r="J105" s="42">
        <v>1000</v>
      </c>
      <c r="K105" s="39"/>
      <c r="L105" s="40" t="s">
        <v>824</v>
      </c>
      <c r="M105" s="12"/>
    </row>
    <row r="106" spans="1:13" ht="12.75" customHeight="1" x14ac:dyDescent="0.25">
      <c r="A106" s="62" t="s">
        <v>446</v>
      </c>
      <c r="B106" s="30" t="s">
        <v>205</v>
      </c>
      <c r="C106" s="31" t="s">
        <v>38</v>
      </c>
      <c r="D106" s="63" t="s">
        <v>263</v>
      </c>
      <c r="E106" s="32" t="s">
        <v>264</v>
      </c>
      <c r="F106" s="9" t="s">
        <v>3</v>
      </c>
      <c r="G106" s="8" t="s">
        <v>552</v>
      </c>
      <c r="H106" s="33" t="s">
        <v>679</v>
      </c>
      <c r="I106" s="10">
        <v>700</v>
      </c>
      <c r="J106" s="42">
        <v>700</v>
      </c>
      <c r="K106" s="39"/>
      <c r="L106" s="40" t="s">
        <v>825</v>
      </c>
      <c r="M106" s="12"/>
    </row>
    <row r="107" spans="1:13" ht="12.75" customHeight="1" x14ac:dyDescent="0.25">
      <c r="A107" s="62" t="s">
        <v>447</v>
      </c>
      <c r="B107" s="30" t="s">
        <v>206</v>
      </c>
      <c r="C107" s="31" t="s">
        <v>187</v>
      </c>
      <c r="D107" s="63" t="s">
        <v>448</v>
      </c>
      <c r="E107" s="32" t="s">
        <v>449</v>
      </c>
      <c r="F107" s="9" t="s">
        <v>3</v>
      </c>
      <c r="G107" s="36">
        <v>39721411</v>
      </c>
      <c r="H107" s="37" t="s">
        <v>680</v>
      </c>
      <c r="I107" s="10">
        <v>875</v>
      </c>
      <c r="J107" s="42">
        <v>875</v>
      </c>
      <c r="K107" s="39"/>
      <c r="L107" s="40" t="s">
        <v>826</v>
      </c>
      <c r="M107" s="12"/>
    </row>
    <row r="108" spans="1:13" ht="12.75" customHeight="1" x14ac:dyDescent="0.25">
      <c r="A108" s="62" t="s">
        <v>450</v>
      </c>
      <c r="B108" s="30" t="s">
        <v>207</v>
      </c>
      <c r="C108" s="31" t="s">
        <v>108</v>
      </c>
      <c r="D108" s="63" t="s">
        <v>451</v>
      </c>
      <c r="E108" s="32" t="s">
        <v>452</v>
      </c>
      <c r="F108" s="5" t="s">
        <v>3</v>
      </c>
      <c r="G108" s="36">
        <v>18412000</v>
      </c>
      <c r="H108" s="37" t="s">
        <v>681</v>
      </c>
      <c r="I108" s="10">
        <v>1869</v>
      </c>
      <c r="J108" s="42">
        <v>1869</v>
      </c>
      <c r="K108" s="41"/>
      <c r="L108" s="40" t="s">
        <v>827</v>
      </c>
      <c r="M108" s="12"/>
    </row>
    <row r="109" spans="1:13" ht="12.75" customHeight="1" x14ac:dyDescent="0.25">
      <c r="A109" s="62" t="s">
        <v>453</v>
      </c>
      <c r="B109" s="30" t="s">
        <v>209</v>
      </c>
      <c r="C109" s="31" t="s">
        <v>86</v>
      </c>
      <c r="D109" s="63" t="s">
        <v>406</v>
      </c>
      <c r="E109" s="32" t="s">
        <v>407</v>
      </c>
      <c r="F109" s="9" t="s">
        <v>3</v>
      </c>
      <c r="G109" s="8">
        <v>44512000</v>
      </c>
      <c r="H109" s="33" t="s">
        <v>682</v>
      </c>
      <c r="I109" s="10">
        <v>127</v>
      </c>
      <c r="J109" s="42">
        <v>127</v>
      </c>
      <c r="K109" s="39"/>
      <c r="L109" s="40" t="s">
        <v>828</v>
      </c>
      <c r="M109" s="12"/>
    </row>
    <row r="110" spans="1:13" ht="12.75" customHeight="1" x14ac:dyDescent="0.25">
      <c r="A110" s="62" t="s">
        <v>454</v>
      </c>
      <c r="B110" s="30" t="s">
        <v>212</v>
      </c>
      <c r="C110" s="31" t="s">
        <v>38</v>
      </c>
      <c r="D110" s="63" t="s">
        <v>455</v>
      </c>
      <c r="E110" s="32" t="s">
        <v>456</v>
      </c>
      <c r="F110" s="5" t="s">
        <v>3</v>
      </c>
      <c r="G110" s="36">
        <v>50532100</v>
      </c>
      <c r="H110" s="37" t="s">
        <v>683</v>
      </c>
      <c r="I110" s="10">
        <v>150</v>
      </c>
      <c r="J110" s="42">
        <v>150</v>
      </c>
      <c r="K110" s="41"/>
      <c r="L110" s="40" t="s">
        <v>829</v>
      </c>
      <c r="M110" s="12"/>
    </row>
    <row r="111" spans="1:13" ht="12.75" customHeight="1" x14ac:dyDescent="0.25">
      <c r="A111" s="62" t="s">
        <v>457</v>
      </c>
      <c r="B111" s="30" t="s">
        <v>212</v>
      </c>
      <c r="C111" s="31" t="s">
        <v>38</v>
      </c>
      <c r="D111" s="63" t="s">
        <v>66</v>
      </c>
      <c r="E111" s="32" t="s">
        <v>200</v>
      </c>
      <c r="F111" s="5" t="s">
        <v>3</v>
      </c>
      <c r="G111" s="36">
        <v>30199230</v>
      </c>
      <c r="H111" s="34" t="s">
        <v>684</v>
      </c>
      <c r="I111" s="10">
        <v>1162</v>
      </c>
      <c r="J111" s="42">
        <v>1162</v>
      </c>
      <c r="K111" s="41"/>
      <c r="L111" s="40" t="s">
        <v>830</v>
      </c>
      <c r="M111" s="12"/>
    </row>
    <row r="112" spans="1:13" ht="12.75" customHeight="1" x14ac:dyDescent="0.25">
      <c r="A112" s="62" t="s">
        <v>458</v>
      </c>
      <c r="B112" s="30" t="s">
        <v>188</v>
      </c>
      <c r="C112" s="31" t="s">
        <v>38</v>
      </c>
      <c r="D112" s="63" t="s">
        <v>459</v>
      </c>
      <c r="E112" s="32" t="s">
        <v>460</v>
      </c>
      <c r="F112" s="9" t="s">
        <v>3</v>
      </c>
      <c r="G112" s="8" t="s">
        <v>685</v>
      </c>
      <c r="H112" s="33" t="s">
        <v>686</v>
      </c>
      <c r="I112" s="10">
        <v>1475</v>
      </c>
      <c r="J112" s="42">
        <v>1475</v>
      </c>
      <c r="K112" s="39"/>
      <c r="L112" s="40" t="s">
        <v>831</v>
      </c>
      <c r="M112" s="12"/>
    </row>
    <row r="113" spans="1:13" ht="12.75" customHeight="1" x14ac:dyDescent="0.25">
      <c r="A113" s="62" t="s">
        <v>461</v>
      </c>
      <c r="B113" s="30" t="s">
        <v>188</v>
      </c>
      <c r="C113" s="31" t="s">
        <v>462</v>
      </c>
      <c r="D113" s="63" t="s">
        <v>240</v>
      </c>
      <c r="E113" s="32" t="s">
        <v>241</v>
      </c>
      <c r="F113" s="9" t="s">
        <v>3</v>
      </c>
      <c r="G113" s="36">
        <v>90512000</v>
      </c>
      <c r="H113" s="37" t="s">
        <v>687</v>
      </c>
      <c r="I113" s="10">
        <v>1687.5</v>
      </c>
      <c r="J113" s="42">
        <v>1687.5</v>
      </c>
      <c r="K113" s="41"/>
      <c r="L113" s="40" t="s">
        <v>832</v>
      </c>
      <c r="M113" s="12"/>
    </row>
    <row r="114" spans="1:13" ht="12.75" customHeight="1" x14ac:dyDescent="0.25">
      <c r="A114" s="62" t="s">
        <v>463</v>
      </c>
      <c r="B114" s="30" t="s">
        <v>181</v>
      </c>
      <c r="C114" s="31" t="s">
        <v>86</v>
      </c>
      <c r="D114" s="63" t="s">
        <v>464</v>
      </c>
      <c r="E114" s="32" t="s">
        <v>465</v>
      </c>
      <c r="F114" s="5" t="s">
        <v>3</v>
      </c>
      <c r="G114" s="4">
        <v>92622000</v>
      </c>
      <c r="H114" s="34" t="s">
        <v>688</v>
      </c>
      <c r="I114" s="10">
        <v>320.5</v>
      </c>
      <c r="J114" s="42">
        <v>320.5</v>
      </c>
      <c r="K114" s="41"/>
      <c r="L114" s="40" t="s">
        <v>833</v>
      </c>
      <c r="M114" s="12"/>
    </row>
    <row r="115" spans="1:13" ht="12.75" customHeight="1" x14ac:dyDescent="0.25">
      <c r="A115" s="62" t="s">
        <v>466</v>
      </c>
      <c r="B115" s="30" t="s">
        <v>181</v>
      </c>
      <c r="C115" s="31" t="s">
        <v>113</v>
      </c>
      <c r="D115" s="63" t="s">
        <v>467</v>
      </c>
      <c r="E115" s="32" t="s">
        <v>468</v>
      </c>
      <c r="F115" s="5" t="s">
        <v>3</v>
      </c>
      <c r="G115" s="4">
        <v>92622000</v>
      </c>
      <c r="H115" s="34" t="s">
        <v>689</v>
      </c>
      <c r="I115" s="10">
        <v>270</v>
      </c>
      <c r="J115" s="42">
        <v>270</v>
      </c>
      <c r="K115" s="41"/>
      <c r="L115" s="40" t="s">
        <v>834</v>
      </c>
      <c r="M115" s="12"/>
    </row>
    <row r="116" spans="1:13" ht="12.75" customHeight="1" x14ac:dyDescent="0.25">
      <c r="A116" s="62" t="s">
        <v>469</v>
      </c>
      <c r="B116" s="30" t="s">
        <v>187</v>
      </c>
      <c r="C116" s="31" t="s">
        <v>230</v>
      </c>
      <c r="D116" s="63" t="s">
        <v>470</v>
      </c>
      <c r="E116" s="32" t="s">
        <v>471</v>
      </c>
      <c r="F116" s="5" t="s">
        <v>3</v>
      </c>
      <c r="G116" s="8" t="s">
        <v>542</v>
      </c>
      <c r="H116" s="33" t="s">
        <v>543</v>
      </c>
      <c r="I116" s="10">
        <v>120</v>
      </c>
      <c r="J116" s="42">
        <v>120</v>
      </c>
      <c r="K116" s="41"/>
      <c r="L116" s="40" t="s">
        <v>835</v>
      </c>
      <c r="M116" s="12"/>
    </row>
    <row r="117" spans="1:13" ht="12.75" customHeight="1" x14ac:dyDescent="0.25">
      <c r="A117" s="62" t="s">
        <v>472</v>
      </c>
      <c r="B117" s="30" t="s">
        <v>191</v>
      </c>
      <c r="C117" s="31" t="s">
        <v>38</v>
      </c>
      <c r="D117" s="63" t="s">
        <v>473</v>
      </c>
      <c r="E117" s="32" t="s">
        <v>42</v>
      </c>
      <c r="F117" s="9" t="s">
        <v>3</v>
      </c>
      <c r="G117" s="36">
        <v>90512000</v>
      </c>
      <c r="H117" s="37" t="s">
        <v>690</v>
      </c>
      <c r="I117" s="10">
        <v>1280</v>
      </c>
      <c r="J117" s="42">
        <v>1280</v>
      </c>
      <c r="K117" s="39"/>
      <c r="L117" s="40" t="s">
        <v>836</v>
      </c>
      <c r="M117" s="12"/>
    </row>
    <row r="118" spans="1:13" ht="12.75" customHeight="1" x14ac:dyDescent="0.25">
      <c r="A118" s="62" t="s">
        <v>474</v>
      </c>
      <c r="B118" s="30" t="s">
        <v>191</v>
      </c>
      <c r="C118" s="31" t="s">
        <v>230</v>
      </c>
      <c r="D118" s="63" t="s">
        <v>475</v>
      </c>
      <c r="E118" s="32" t="s">
        <v>476</v>
      </c>
      <c r="F118" s="9" t="s">
        <v>3</v>
      </c>
      <c r="G118" s="8" t="s">
        <v>691</v>
      </c>
      <c r="H118" s="33" t="s">
        <v>692</v>
      </c>
      <c r="I118" s="10">
        <v>157.76</v>
      </c>
      <c r="J118" s="42">
        <v>157.76</v>
      </c>
      <c r="K118" s="39"/>
      <c r="L118" s="40" t="s">
        <v>837</v>
      </c>
      <c r="M118" s="12"/>
    </row>
    <row r="119" spans="1:13" ht="12.75" customHeight="1" x14ac:dyDescent="0.25">
      <c r="A119" s="62" t="s">
        <v>477</v>
      </c>
      <c r="B119" s="30" t="s">
        <v>191</v>
      </c>
      <c r="C119" s="31" t="s">
        <v>38</v>
      </c>
      <c r="D119" s="63" t="s">
        <v>210</v>
      </c>
      <c r="E119" s="32" t="s">
        <v>211</v>
      </c>
      <c r="F119" s="9" t="s">
        <v>3</v>
      </c>
      <c r="G119" s="8" t="s">
        <v>231</v>
      </c>
      <c r="H119" s="33" t="s">
        <v>25</v>
      </c>
      <c r="I119" s="10">
        <v>557.5</v>
      </c>
      <c r="J119" s="42">
        <v>557.5</v>
      </c>
      <c r="K119" s="39"/>
      <c r="L119" s="40" t="s">
        <v>838</v>
      </c>
      <c r="M119" s="12"/>
    </row>
    <row r="120" spans="1:13" ht="12.75" customHeight="1" x14ac:dyDescent="0.25">
      <c r="A120" s="62" t="s">
        <v>478</v>
      </c>
      <c r="B120" s="30" t="s">
        <v>191</v>
      </c>
      <c r="C120" s="31" t="s">
        <v>38</v>
      </c>
      <c r="D120" s="63" t="s">
        <v>44</v>
      </c>
      <c r="E120" s="32" t="s">
        <v>45</v>
      </c>
      <c r="F120" s="9" t="s">
        <v>3</v>
      </c>
      <c r="G120" s="8">
        <v>22462000</v>
      </c>
      <c r="H120" s="33" t="s">
        <v>693</v>
      </c>
      <c r="I120" s="10">
        <v>399</v>
      </c>
      <c r="J120" s="42">
        <v>399</v>
      </c>
      <c r="K120" s="39"/>
      <c r="L120" s="40" t="s">
        <v>839</v>
      </c>
      <c r="M120" s="12"/>
    </row>
    <row r="121" spans="1:13" ht="12.75" customHeight="1" x14ac:dyDescent="0.25">
      <c r="A121" s="62" t="s">
        <v>478</v>
      </c>
      <c r="B121" s="30" t="s">
        <v>191</v>
      </c>
      <c r="C121" s="31" t="s">
        <v>38</v>
      </c>
      <c r="D121" s="63" t="s">
        <v>44</v>
      </c>
      <c r="E121" s="32" t="s">
        <v>45</v>
      </c>
      <c r="F121" s="9" t="s">
        <v>3</v>
      </c>
      <c r="G121" s="8">
        <v>22462000</v>
      </c>
      <c r="H121" s="33" t="s">
        <v>694</v>
      </c>
      <c r="I121" s="10">
        <v>1140</v>
      </c>
      <c r="J121" s="42">
        <v>1140</v>
      </c>
      <c r="K121" s="39"/>
      <c r="L121" s="40" t="s">
        <v>839</v>
      </c>
      <c r="M121" s="12"/>
    </row>
    <row r="122" spans="1:13" ht="12.75" customHeight="1" x14ac:dyDescent="0.25">
      <c r="A122" s="62" t="s">
        <v>478</v>
      </c>
      <c r="B122" s="30" t="s">
        <v>191</v>
      </c>
      <c r="C122" s="31" t="s">
        <v>38</v>
      </c>
      <c r="D122" s="63" t="s">
        <v>44</v>
      </c>
      <c r="E122" s="32" t="s">
        <v>45</v>
      </c>
      <c r="F122" s="9" t="s">
        <v>3</v>
      </c>
      <c r="G122" s="8">
        <v>22852000</v>
      </c>
      <c r="H122" s="33" t="s">
        <v>695</v>
      </c>
      <c r="I122" s="10">
        <v>840</v>
      </c>
      <c r="J122" s="42">
        <v>840</v>
      </c>
      <c r="K122" s="39"/>
      <c r="L122" s="40" t="s">
        <v>839</v>
      </c>
      <c r="M122" s="12"/>
    </row>
    <row r="123" spans="1:13" ht="12" customHeight="1" x14ac:dyDescent="0.25">
      <c r="A123" s="62" t="s">
        <v>478</v>
      </c>
      <c r="B123" s="30" t="s">
        <v>191</v>
      </c>
      <c r="C123" s="31" t="s">
        <v>38</v>
      </c>
      <c r="D123" s="63" t="s">
        <v>44</v>
      </c>
      <c r="E123" s="32" t="s">
        <v>45</v>
      </c>
      <c r="F123" s="9" t="s">
        <v>3</v>
      </c>
      <c r="G123" s="8">
        <v>22150000</v>
      </c>
      <c r="H123" s="33" t="s">
        <v>696</v>
      </c>
      <c r="I123" s="10">
        <v>1225</v>
      </c>
      <c r="J123" s="42">
        <v>1225</v>
      </c>
      <c r="K123" s="39"/>
      <c r="L123" s="40" t="s">
        <v>839</v>
      </c>
      <c r="M123" s="12"/>
    </row>
    <row r="124" spans="1:13" ht="12.75" customHeight="1" x14ac:dyDescent="0.25">
      <c r="A124" s="62" t="s">
        <v>478</v>
      </c>
      <c r="B124" s="30" t="s">
        <v>191</v>
      </c>
      <c r="C124" s="31" t="s">
        <v>38</v>
      </c>
      <c r="D124" s="63" t="s">
        <v>44</v>
      </c>
      <c r="E124" s="32" t="s">
        <v>45</v>
      </c>
      <c r="F124" s="9" t="s">
        <v>3</v>
      </c>
      <c r="G124" s="8">
        <v>30199731</v>
      </c>
      <c r="H124" s="33" t="s">
        <v>697</v>
      </c>
      <c r="I124" s="10">
        <v>1750</v>
      </c>
      <c r="J124" s="42">
        <v>1750</v>
      </c>
      <c r="K124" s="39"/>
      <c r="L124" s="40" t="s">
        <v>839</v>
      </c>
      <c r="M124" s="12"/>
    </row>
    <row r="125" spans="1:13" ht="12.75" customHeight="1" x14ac:dyDescent="0.25">
      <c r="A125" s="62" t="s">
        <v>479</v>
      </c>
      <c r="B125" s="30" t="s">
        <v>480</v>
      </c>
      <c r="C125" s="31" t="s">
        <v>38</v>
      </c>
      <c r="D125" s="63" t="s">
        <v>84</v>
      </c>
      <c r="E125" s="32" t="s">
        <v>85</v>
      </c>
      <c r="F125" s="9" t="s">
        <v>3</v>
      </c>
      <c r="G125" s="8" t="s">
        <v>698</v>
      </c>
      <c r="H125" s="33" t="s">
        <v>699</v>
      </c>
      <c r="I125" s="10">
        <v>3550</v>
      </c>
      <c r="J125" s="42">
        <v>3550</v>
      </c>
      <c r="K125" s="39"/>
      <c r="L125" s="40" t="s">
        <v>840</v>
      </c>
      <c r="M125" s="12"/>
    </row>
    <row r="126" spans="1:13" ht="12.75" customHeight="1" x14ac:dyDescent="0.25">
      <c r="A126" s="62" t="s">
        <v>481</v>
      </c>
      <c r="B126" s="30" t="s">
        <v>214</v>
      </c>
      <c r="C126" s="31" t="s">
        <v>38</v>
      </c>
      <c r="D126" s="63" t="s">
        <v>55</v>
      </c>
      <c r="E126" s="32" t="s">
        <v>56</v>
      </c>
      <c r="F126" s="9" t="s">
        <v>3</v>
      </c>
      <c r="G126" s="8" t="s">
        <v>32</v>
      </c>
      <c r="H126" s="33" t="s">
        <v>562</v>
      </c>
      <c r="I126" s="10">
        <v>87</v>
      </c>
      <c r="J126" s="42">
        <v>87</v>
      </c>
      <c r="K126" s="39"/>
      <c r="L126" s="40" t="s">
        <v>841</v>
      </c>
      <c r="M126" s="12"/>
    </row>
    <row r="127" spans="1:13" ht="12.75" customHeight="1" x14ac:dyDescent="0.25">
      <c r="A127" s="62" t="s">
        <v>482</v>
      </c>
      <c r="B127" s="30" t="s">
        <v>215</v>
      </c>
      <c r="C127" s="31" t="s">
        <v>108</v>
      </c>
      <c r="D127" s="63" t="s">
        <v>483</v>
      </c>
      <c r="E127" s="32" t="s">
        <v>484</v>
      </c>
      <c r="F127" s="35" t="s">
        <v>22</v>
      </c>
      <c r="G127" s="4" t="s">
        <v>700</v>
      </c>
      <c r="H127" s="34" t="s">
        <v>701</v>
      </c>
      <c r="I127" s="10">
        <v>32551.9</v>
      </c>
      <c r="J127" s="42">
        <v>0</v>
      </c>
      <c r="K127" s="39" t="s">
        <v>842</v>
      </c>
      <c r="L127" s="40"/>
      <c r="M127" s="12"/>
    </row>
    <row r="128" spans="1:13" ht="12.75" customHeight="1" x14ac:dyDescent="0.25">
      <c r="A128" s="62" t="s">
        <v>485</v>
      </c>
      <c r="B128" s="30" t="s">
        <v>216</v>
      </c>
      <c r="C128" s="31" t="s">
        <v>108</v>
      </c>
      <c r="D128" s="63" t="s">
        <v>224</v>
      </c>
      <c r="E128" s="32" t="s">
        <v>225</v>
      </c>
      <c r="F128" s="35" t="s">
        <v>22</v>
      </c>
      <c r="G128" s="5">
        <v>18333000</v>
      </c>
      <c r="H128" s="34" t="s">
        <v>702</v>
      </c>
      <c r="I128" s="10">
        <v>10350</v>
      </c>
      <c r="J128" s="42">
        <v>10350</v>
      </c>
      <c r="K128" s="41" t="s">
        <v>843</v>
      </c>
      <c r="L128" s="40"/>
      <c r="M128" s="12"/>
    </row>
    <row r="129" spans="1:13" ht="12.75" customHeight="1" x14ac:dyDescent="0.25">
      <c r="A129" s="62" t="s">
        <v>486</v>
      </c>
      <c r="B129" s="30" t="s">
        <v>217</v>
      </c>
      <c r="C129" s="31" t="s">
        <v>38</v>
      </c>
      <c r="D129" s="63" t="s">
        <v>487</v>
      </c>
      <c r="E129" s="32" t="s">
        <v>488</v>
      </c>
      <c r="F129" s="9" t="s">
        <v>3</v>
      </c>
      <c r="G129" s="8" t="s">
        <v>164</v>
      </c>
      <c r="H129" s="33" t="s">
        <v>656</v>
      </c>
      <c r="I129" s="10">
        <v>290.64999999999998</v>
      </c>
      <c r="J129" s="42">
        <v>290.64999999999998</v>
      </c>
      <c r="K129" s="39"/>
      <c r="L129" s="40" t="s">
        <v>844</v>
      </c>
      <c r="M129" s="12"/>
    </row>
    <row r="130" spans="1:13" ht="12.75" customHeight="1" x14ac:dyDescent="0.25">
      <c r="A130" s="62" t="s">
        <v>489</v>
      </c>
      <c r="B130" s="30" t="s">
        <v>220</v>
      </c>
      <c r="C130" s="31" t="s">
        <v>38</v>
      </c>
      <c r="D130" s="63" t="s">
        <v>490</v>
      </c>
      <c r="E130" s="32" t="s">
        <v>491</v>
      </c>
      <c r="F130" s="9" t="s">
        <v>3</v>
      </c>
      <c r="G130" s="8">
        <v>50531200</v>
      </c>
      <c r="H130" s="33" t="s">
        <v>703</v>
      </c>
      <c r="I130" s="10">
        <v>250</v>
      </c>
      <c r="J130" s="42">
        <v>250</v>
      </c>
      <c r="K130" s="39"/>
      <c r="L130" s="40" t="s">
        <v>845</v>
      </c>
      <c r="M130" s="12"/>
    </row>
    <row r="131" spans="1:13" ht="12.75" customHeight="1" x14ac:dyDescent="0.25">
      <c r="A131" s="62" t="s">
        <v>492</v>
      </c>
      <c r="B131" s="30" t="s">
        <v>221</v>
      </c>
      <c r="C131" s="31" t="s">
        <v>38</v>
      </c>
      <c r="D131" s="63" t="s">
        <v>493</v>
      </c>
      <c r="E131" s="32" t="s">
        <v>175</v>
      </c>
      <c r="F131" s="9" t="s">
        <v>3</v>
      </c>
      <c r="G131" s="8">
        <v>90922000</v>
      </c>
      <c r="H131" s="33" t="s">
        <v>704</v>
      </c>
      <c r="I131" s="10">
        <v>150</v>
      </c>
      <c r="J131" s="42">
        <v>150</v>
      </c>
      <c r="K131" s="39"/>
      <c r="L131" s="40" t="s">
        <v>846</v>
      </c>
      <c r="M131" s="12"/>
    </row>
    <row r="132" spans="1:13" ht="12.75" customHeight="1" x14ac:dyDescent="0.25">
      <c r="A132" s="62" t="s">
        <v>494</v>
      </c>
      <c r="B132" s="30" t="s">
        <v>86</v>
      </c>
      <c r="C132" s="31" t="s">
        <v>108</v>
      </c>
      <c r="D132" s="63" t="s">
        <v>495</v>
      </c>
      <c r="E132" s="32" t="s">
        <v>496</v>
      </c>
      <c r="F132" s="9" t="s">
        <v>3</v>
      </c>
      <c r="G132" s="36">
        <v>90512000</v>
      </c>
      <c r="H132" s="37" t="s">
        <v>687</v>
      </c>
      <c r="I132" s="10">
        <v>1050</v>
      </c>
      <c r="J132" s="42">
        <v>1050</v>
      </c>
      <c r="K132" s="39"/>
      <c r="L132" s="40" t="s">
        <v>847</v>
      </c>
      <c r="M132" s="12"/>
    </row>
    <row r="133" spans="1:13" ht="12.75" customHeight="1" x14ac:dyDescent="0.25">
      <c r="A133" s="62" t="s">
        <v>497</v>
      </c>
      <c r="B133" s="30" t="s">
        <v>86</v>
      </c>
      <c r="C133" s="31" t="s">
        <v>498</v>
      </c>
      <c r="D133" s="63" t="s">
        <v>499</v>
      </c>
      <c r="E133" s="32" t="s">
        <v>500</v>
      </c>
      <c r="F133" s="9" t="s">
        <v>3</v>
      </c>
      <c r="G133" s="8">
        <v>44620000</v>
      </c>
      <c r="H133" s="33" t="s">
        <v>705</v>
      </c>
      <c r="I133" s="10">
        <v>1750</v>
      </c>
      <c r="J133" s="42">
        <v>1750</v>
      </c>
      <c r="K133" s="39"/>
      <c r="L133" s="40" t="s">
        <v>848</v>
      </c>
      <c r="M133" s="12"/>
    </row>
    <row r="134" spans="1:13" ht="12.75" customHeight="1" x14ac:dyDescent="0.25">
      <c r="A134" s="62" t="s">
        <v>501</v>
      </c>
      <c r="B134" s="30" t="s">
        <v>226</v>
      </c>
      <c r="C134" s="31" t="s">
        <v>502</v>
      </c>
      <c r="D134" s="63" t="s">
        <v>503</v>
      </c>
      <c r="E134" s="32" t="s">
        <v>504</v>
      </c>
      <c r="F134" s="9" t="s">
        <v>3</v>
      </c>
      <c r="G134" s="8">
        <v>39522110</v>
      </c>
      <c r="H134" s="33" t="s">
        <v>706</v>
      </c>
      <c r="I134" s="10">
        <v>810</v>
      </c>
      <c r="J134" s="42">
        <v>810</v>
      </c>
      <c r="K134" s="39"/>
      <c r="L134" s="40" t="s">
        <v>849</v>
      </c>
      <c r="M134" s="12"/>
    </row>
    <row r="135" spans="1:13" ht="12.75" customHeight="1" x14ac:dyDescent="0.25">
      <c r="A135" s="62" t="s">
        <v>505</v>
      </c>
      <c r="B135" s="30" t="s">
        <v>227</v>
      </c>
      <c r="C135" s="31" t="s">
        <v>114</v>
      </c>
      <c r="D135" s="63" t="s">
        <v>302</v>
      </c>
      <c r="E135" s="32" t="s">
        <v>303</v>
      </c>
      <c r="F135" s="9" t="s">
        <v>3</v>
      </c>
      <c r="G135" s="8">
        <v>42120000</v>
      </c>
      <c r="H135" s="33" t="s">
        <v>707</v>
      </c>
      <c r="I135" s="10">
        <v>450</v>
      </c>
      <c r="J135" s="42">
        <v>450</v>
      </c>
      <c r="K135" s="39"/>
      <c r="L135" s="40" t="s">
        <v>850</v>
      </c>
      <c r="M135" s="12"/>
    </row>
    <row r="136" spans="1:13" ht="12.75" customHeight="1" x14ac:dyDescent="0.25">
      <c r="A136" s="62" t="s">
        <v>506</v>
      </c>
      <c r="B136" s="30" t="s">
        <v>507</v>
      </c>
      <c r="C136" s="31" t="s">
        <v>498</v>
      </c>
      <c r="D136" s="63" t="s">
        <v>47</v>
      </c>
      <c r="E136" s="32" t="s">
        <v>48</v>
      </c>
      <c r="F136" s="9" t="s">
        <v>3</v>
      </c>
      <c r="G136" s="8" t="s">
        <v>708</v>
      </c>
      <c r="H136" s="33" t="s">
        <v>709</v>
      </c>
      <c r="I136" s="10">
        <v>440</v>
      </c>
      <c r="J136" s="42">
        <v>440</v>
      </c>
      <c r="K136" s="39"/>
      <c r="L136" s="40" t="s">
        <v>851</v>
      </c>
      <c r="M136" s="12"/>
    </row>
    <row r="137" spans="1:13" ht="12.75" customHeight="1" x14ac:dyDescent="0.25">
      <c r="A137" s="62" t="s">
        <v>508</v>
      </c>
      <c r="B137" s="30" t="s">
        <v>507</v>
      </c>
      <c r="C137" s="31" t="s">
        <v>108</v>
      </c>
      <c r="D137" s="63" t="s">
        <v>509</v>
      </c>
      <c r="E137" s="32" t="s">
        <v>510</v>
      </c>
      <c r="F137" s="9" t="s">
        <v>3</v>
      </c>
      <c r="G137" s="8">
        <v>75110000</v>
      </c>
      <c r="H137" s="33" t="s">
        <v>710</v>
      </c>
      <c r="I137" s="10">
        <v>2400</v>
      </c>
      <c r="J137" s="42">
        <v>2400</v>
      </c>
      <c r="K137" s="39"/>
      <c r="L137" s="40" t="s">
        <v>852</v>
      </c>
      <c r="M137" s="12"/>
    </row>
    <row r="138" spans="1:13" ht="12.75" customHeight="1" x14ac:dyDescent="0.25">
      <c r="A138" s="62" t="s">
        <v>511</v>
      </c>
      <c r="B138" s="30" t="s">
        <v>228</v>
      </c>
      <c r="C138" s="31" t="s">
        <v>223</v>
      </c>
      <c r="D138" s="63" t="s">
        <v>224</v>
      </c>
      <c r="E138" s="32" t="s">
        <v>225</v>
      </c>
      <c r="F138" s="35" t="s">
        <v>22</v>
      </c>
      <c r="G138" s="5">
        <v>18235100</v>
      </c>
      <c r="H138" s="34" t="s">
        <v>711</v>
      </c>
      <c r="I138" s="10">
        <v>20000</v>
      </c>
      <c r="J138" s="42">
        <v>20000</v>
      </c>
      <c r="K138" s="39" t="s">
        <v>853</v>
      </c>
      <c r="L138" s="40"/>
      <c r="M138" s="12"/>
    </row>
    <row r="139" spans="1:13" ht="12.75" customHeight="1" x14ac:dyDescent="0.25">
      <c r="A139" s="62" t="s">
        <v>512</v>
      </c>
      <c r="B139" s="30" t="s">
        <v>229</v>
      </c>
      <c r="C139" s="31" t="s">
        <v>117</v>
      </c>
      <c r="D139" s="63" t="s">
        <v>47</v>
      </c>
      <c r="E139" s="32" t="s">
        <v>48</v>
      </c>
      <c r="F139" s="9" t="s">
        <v>3</v>
      </c>
      <c r="G139" s="8" t="s">
        <v>712</v>
      </c>
      <c r="H139" s="33" t="s">
        <v>713</v>
      </c>
      <c r="I139" s="10">
        <v>426</v>
      </c>
      <c r="J139" s="42">
        <v>426</v>
      </c>
      <c r="K139" s="39"/>
      <c r="L139" s="40" t="s">
        <v>854</v>
      </c>
      <c r="M139" s="12"/>
    </row>
    <row r="140" spans="1:13" ht="12.75" customHeight="1" x14ac:dyDescent="0.25">
      <c r="A140" s="62" t="s">
        <v>513</v>
      </c>
      <c r="B140" s="30" t="s">
        <v>229</v>
      </c>
      <c r="C140" s="31" t="s">
        <v>109</v>
      </c>
      <c r="D140" s="63" t="s">
        <v>514</v>
      </c>
      <c r="E140" s="32" t="s">
        <v>515</v>
      </c>
      <c r="F140" s="9" t="s">
        <v>3</v>
      </c>
      <c r="G140" s="8" t="s">
        <v>164</v>
      </c>
      <c r="H140" s="33" t="s">
        <v>656</v>
      </c>
      <c r="I140" s="10">
        <v>268.89999999999998</v>
      </c>
      <c r="J140" s="42">
        <v>268.89999999999998</v>
      </c>
      <c r="K140" s="39"/>
      <c r="L140" s="40" t="s">
        <v>855</v>
      </c>
      <c r="M140" s="12"/>
    </row>
    <row r="141" spans="1:13" ht="12.75" customHeight="1" x14ac:dyDescent="0.25">
      <c r="A141" s="62" t="s">
        <v>516</v>
      </c>
      <c r="B141" s="30" t="s">
        <v>229</v>
      </c>
      <c r="C141" s="31" t="s">
        <v>108</v>
      </c>
      <c r="D141" s="63" t="s">
        <v>517</v>
      </c>
      <c r="E141" s="32" t="s">
        <v>518</v>
      </c>
      <c r="F141" s="9" t="s">
        <v>3</v>
      </c>
      <c r="G141" s="8" t="s">
        <v>714</v>
      </c>
      <c r="H141" s="33" t="s">
        <v>715</v>
      </c>
      <c r="I141" s="10">
        <v>1200</v>
      </c>
      <c r="J141" s="42">
        <v>1200</v>
      </c>
      <c r="K141" s="39"/>
      <c r="L141" s="40" t="s">
        <v>856</v>
      </c>
      <c r="M141" s="12"/>
    </row>
    <row r="142" spans="1:13" ht="12.75" customHeight="1" x14ac:dyDescent="0.25">
      <c r="A142" s="62" t="s">
        <v>519</v>
      </c>
      <c r="B142" s="30" t="s">
        <v>232</v>
      </c>
      <c r="C142" s="31" t="s">
        <v>114</v>
      </c>
      <c r="D142" s="63" t="s">
        <v>70</v>
      </c>
      <c r="E142" s="32" t="s">
        <v>83</v>
      </c>
      <c r="F142" s="9" t="s">
        <v>3</v>
      </c>
      <c r="G142" s="36">
        <v>22150000</v>
      </c>
      <c r="H142" s="37" t="s">
        <v>25</v>
      </c>
      <c r="I142" s="10">
        <v>860</v>
      </c>
      <c r="J142" s="42">
        <v>860</v>
      </c>
      <c r="K142" s="39"/>
      <c r="L142" s="40" t="s">
        <v>857</v>
      </c>
      <c r="M142" s="12"/>
    </row>
    <row r="143" spans="1:13" ht="12.75" customHeight="1" x14ac:dyDescent="0.25">
      <c r="A143" s="62" t="s">
        <v>520</v>
      </c>
      <c r="B143" s="30" t="s">
        <v>232</v>
      </c>
      <c r="C143" s="31" t="s">
        <v>521</v>
      </c>
      <c r="D143" s="63" t="s">
        <v>522</v>
      </c>
      <c r="E143" s="32" t="s">
        <v>523</v>
      </c>
      <c r="F143" s="9" t="s">
        <v>22</v>
      </c>
      <c r="G143" s="8" t="s">
        <v>716</v>
      </c>
      <c r="H143" s="33" t="s">
        <v>717</v>
      </c>
      <c r="I143" s="10">
        <v>67200</v>
      </c>
      <c r="J143" s="42">
        <v>67200</v>
      </c>
      <c r="K143" s="39" t="s">
        <v>858</v>
      </c>
      <c r="L143" s="40"/>
      <c r="M143" s="12"/>
    </row>
    <row r="144" spans="1:13" ht="12.75" customHeight="1" x14ac:dyDescent="0.25">
      <c r="A144" s="62" t="s">
        <v>524</v>
      </c>
      <c r="B144" s="30" t="s">
        <v>232</v>
      </c>
      <c r="C144" s="31" t="s">
        <v>114</v>
      </c>
      <c r="D144" s="63" t="s">
        <v>525</v>
      </c>
      <c r="E144" s="32" t="s">
        <v>159</v>
      </c>
      <c r="F144" s="9" t="s">
        <v>3</v>
      </c>
      <c r="G144" s="8">
        <v>34310000</v>
      </c>
      <c r="H144" s="33" t="s">
        <v>718</v>
      </c>
      <c r="I144" s="10">
        <v>4545</v>
      </c>
      <c r="J144" s="42">
        <v>4545</v>
      </c>
      <c r="K144" s="39"/>
      <c r="L144" s="40" t="s">
        <v>859</v>
      </c>
      <c r="M144" s="12"/>
    </row>
    <row r="145" spans="1:13" ht="12.75" customHeight="1" x14ac:dyDescent="0.25">
      <c r="A145" s="62" t="s">
        <v>526</v>
      </c>
      <c r="B145" s="30" t="s">
        <v>208</v>
      </c>
      <c r="C145" s="31" t="s">
        <v>108</v>
      </c>
      <c r="D145" s="63" t="s">
        <v>527</v>
      </c>
      <c r="E145" s="32" t="s">
        <v>528</v>
      </c>
      <c r="F145" s="9" t="s">
        <v>3</v>
      </c>
      <c r="G145" s="8" t="s">
        <v>719</v>
      </c>
      <c r="H145" s="33" t="s">
        <v>720</v>
      </c>
      <c r="I145" s="10">
        <v>500</v>
      </c>
      <c r="J145" s="42">
        <v>500</v>
      </c>
      <c r="K145" s="39"/>
      <c r="L145" s="40" t="s">
        <v>860</v>
      </c>
      <c r="M145" s="12"/>
    </row>
    <row r="146" spans="1:13" ht="12.75" customHeight="1" x14ac:dyDescent="0.25">
      <c r="A146" s="62" t="s">
        <v>529</v>
      </c>
      <c r="B146" s="30" t="s">
        <v>233</v>
      </c>
      <c r="C146" s="31" t="s">
        <v>114</v>
      </c>
      <c r="D146" s="63" t="s">
        <v>47</v>
      </c>
      <c r="E146" s="32">
        <v>202177205</v>
      </c>
      <c r="F146" s="9" t="s">
        <v>3</v>
      </c>
      <c r="G146" s="8" t="s">
        <v>721</v>
      </c>
      <c r="H146" s="33" t="s">
        <v>722</v>
      </c>
      <c r="I146" s="10">
        <v>396</v>
      </c>
      <c r="J146" s="42">
        <v>396</v>
      </c>
      <c r="K146" s="39"/>
      <c r="L146" s="40" t="s">
        <v>861</v>
      </c>
      <c r="M146" s="12"/>
    </row>
    <row r="147" spans="1:13" ht="12.75" customHeight="1" x14ac:dyDescent="0.25">
      <c r="A147" s="62" t="s">
        <v>530</v>
      </c>
      <c r="B147" s="30" t="s">
        <v>233</v>
      </c>
      <c r="C147" s="31" t="s">
        <v>114</v>
      </c>
      <c r="D147" s="63" t="s">
        <v>292</v>
      </c>
      <c r="E147" s="32">
        <v>202218698</v>
      </c>
      <c r="F147" s="9" t="s">
        <v>3</v>
      </c>
      <c r="G147" s="8" t="s">
        <v>723</v>
      </c>
      <c r="H147" s="33" t="s">
        <v>724</v>
      </c>
      <c r="I147" s="10">
        <v>320</v>
      </c>
      <c r="J147" s="42">
        <v>320</v>
      </c>
      <c r="K147" s="39"/>
      <c r="L147" s="40" t="s">
        <v>862</v>
      </c>
      <c r="M147" s="12"/>
    </row>
    <row r="148" spans="1:13" ht="12.75" customHeight="1" x14ac:dyDescent="0.25">
      <c r="A148" s="62" t="s">
        <v>531</v>
      </c>
      <c r="B148" s="30" t="s">
        <v>233</v>
      </c>
      <c r="C148" s="31" t="s">
        <v>213</v>
      </c>
      <c r="D148" s="63" t="s">
        <v>295</v>
      </c>
      <c r="E148" s="32" t="s">
        <v>296</v>
      </c>
      <c r="F148" s="9" t="s">
        <v>3</v>
      </c>
      <c r="G148" s="8">
        <v>38421100</v>
      </c>
      <c r="H148" s="33" t="s">
        <v>725</v>
      </c>
      <c r="I148" s="10">
        <v>79.8</v>
      </c>
      <c r="J148" s="42">
        <v>79.8</v>
      </c>
      <c r="K148" s="39"/>
      <c r="L148" s="40" t="s">
        <v>863</v>
      </c>
      <c r="M148" s="12"/>
    </row>
    <row r="149" spans="1:13" ht="12.75" customHeight="1" x14ac:dyDescent="0.25">
      <c r="A149" s="62" t="s">
        <v>532</v>
      </c>
      <c r="B149" s="30" t="s">
        <v>533</v>
      </c>
      <c r="C149" s="31" t="s">
        <v>502</v>
      </c>
      <c r="D149" s="63" t="s">
        <v>534</v>
      </c>
      <c r="E149" s="32" t="s">
        <v>535</v>
      </c>
      <c r="F149" s="9" t="s">
        <v>3</v>
      </c>
      <c r="G149" s="8" t="s">
        <v>726</v>
      </c>
      <c r="H149" s="33" t="s">
        <v>727</v>
      </c>
      <c r="I149" s="10">
        <v>45</v>
      </c>
      <c r="J149" s="42">
        <v>45</v>
      </c>
      <c r="K149" s="39"/>
      <c r="L149" s="40" t="s">
        <v>864</v>
      </c>
      <c r="M149" s="12"/>
    </row>
    <row r="150" spans="1:13" ht="12.75" customHeight="1" x14ac:dyDescent="0.25">
      <c r="A150" s="62" t="s">
        <v>536</v>
      </c>
      <c r="B150" s="30" t="s">
        <v>234</v>
      </c>
      <c r="C150" s="31" t="s">
        <v>109</v>
      </c>
      <c r="D150" s="63" t="s">
        <v>240</v>
      </c>
      <c r="E150" s="32">
        <v>12001026327</v>
      </c>
      <c r="F150" s="9" t="s">
        <v>3</v>
      </c>
      <c r="G150" s="8" t="s">
        <v>728</v>
      </c>
      <c r="H150" s="33" t="s">
        <v>29</v>
      </c>
      <c r="I150" s="10">
        <v>200</v>
      </c>
      <c r="J150" s="42">
        <v>200</v>
      </c>
      <c r="K150" s="39"/>
      <c r="L150" s="40" t="s">
        <v>865</v>
      </c>
      <c r="M150" s="12"/>
    </row>
    <row r="151" spans="1:13" ht="12.75" customHeight="1" x14ac:dyDescent="0.25">
      <c r="A151" s="62" t="s">
        <v>537</v>
      </c>
      <c r="B151" s="30" t="s">
        <v>234</v>
      </c>
      <c r="C151" s="31" t="s">
        <v>108</v>
      </c>
      <c r="D151" s="63" t="s">
        <v>204</v>
      </c>
      <c r="E151" s="32">
        <v>204572177</v>
      </c>
      <c r="F151" s="9" t="s">
        <v>3</v>
      </c>
      <c r="G151" s="8" t="s">
        <v>729</v>
      </c>
      <c r="H151" s="33" t="s">
        <v>730</v>
      </c>
      <c r="I151" s="10">
        <v>1500</v>
      </c>
      <c r="J151" s="42">
        <v>1500</v>
      </c>
      <c r="K151" s="39"/>
      <c r="L151" s="40" t="s">
        <v>866</v>
      </c>
      <c r="M151" s="12"/>
    </row>
  </sheetData>
  <autoFilter ref="A2:BPK151"/>
  <mergeCells count="10">
    <mergeCell ref="K1:K2"/>
    <mergeCell ref="L1:L2"/>
    <mergeCell ref="G1:H1"/>
    <mergeCell ref="I1:I2"/>
    <mergeCell ref="A1:A2"/>
    <mergeCell ref="B1:B2"/>
    <mergeCell ref="D1:E1"/>
    <mergeCell ref="F1:F2"/>
    <mergeCell ref="C1:C2"/>
    <mergeCell ref="J1:J2"/>
  </mergeCells>
  <conditionalFormatting sqref="K44">
    <cfRule type="duplicateValues" dxfId="336" priority="314"/>
  </conditionalFormatting>
  <conditionalFormatting sqref="K44">
    <cfRule type="duplicateValues" dxfId="335" priority="313"/>
  </conditionalFormatting>
  <conditionalFormatting sqref="K44">
    <cfRule type="duplicateValues" dxfId="334" priority="312"/>
  </conditionalFormatting>
  <conditionalFormatting sqref="K44">
    <cfRule type="duplicateValues" dxfId="333" priority="311"/>
  </conditionalFormatting>
  <conditionalFormatting sqref="K44">
    <cfRule type="duplicateValues" dxfId="332" priority="315"/>
    <cfRule type="duplicateValues" dxfId="331" priority="316"/>
  </conditionalFormatting>
  <conditionalFormatting sqref="K44">
    <cfRule type="duplicateValues" dxfId="330" priority="317"/>
    <cfRule type="duplicateValues" dxfId="329" priority="318"/>
  </conditionalFormatting>
  <conditionalFormatting sqref="K44">
    <cfRule type="duplicateValues" dxfId="328" priority="319"/>
  </conditionalFormatting>
  <conditionalFormatting sqref="K44">
    <cfRule type="duplicateValues" dxfId="327" priority="320"/>
  </conditionalFormatting>
  <conditionalFormatting sqref="K44">
    <cfRule type="duplicateValues" dxfId="326" priority="321"/>
    <cfRule type="duplicateValues" dxfId="325" priority="322"/>
  </conditionalFormatting>
  <conditionalFormatting sqref="K44">
    <cfRule type="duplicateValues" dxfId="324" priority="323"/>
  </conditionalFormatting>
  <conditionalFormatting sqref="K44">
    <cfRule type="duplicateValues" dxfId="323" priority="324"/>
  </conditionalFormatting>
  <conditionalFormatting sqref="K44">
    <cfRule type="duplicateValues" dxfId="322" priority="325"/>
    <cfRule type="duplicateValues" dxfId="321" priority="326"/>
  </conditionalFormatting>
  <conditionalFormatting sqref="K44">
    <cfRule type="duplicateValues" dxfId="320" priority="327"/>
    <cfRule type="duplicateValues" dxfId="319" priority="328"/>
  </conditionalFormatting>
  <conditionalFormatting sqref="K44">
    <cfRule type="duplicateValues" dxfId="318" priority="329"/>
    <cfRule type="duplicateValues" dxfId="317" priority="330"/>
    <cfRule type="duplicateValues" dxfId="316" priority="331"/>
  </conditionalFormatting>
  <conditionalFormatting sqref="K44">
    <cfRule type="duplicateValues" dxfId="315" priority="332"/>
  </conditionalFormatting>
  <conditionalFormatting sqref="K44">
    <cfRule type="duplicateValues" dxfId="314" priority="333"/>
  </conditionalFormatting>
  <conditionalFormatting sqref="K44">
    <cfRule type="duplicateValues" dxfId="313" priority="334"/>
  </conditionalFormatting>
  <conditionalFormatting sqref="K44">
    <cfRule type="duplicateValues" dxfId="312" priority="335"/>
    <cfRule type="duplicateValues" dxfId="311" priority="336"/>
  </conditionalFormatting>
  <conditionalFormatting sqref="K44">
    <cfRule type="duplicateValues" dxfId="310" priority="309"/>
    <cfRule type="duplicateValues" dxfId="309" priority="310"/>
  </conditionalFormatting>
  <conditionalFormatting sqref="K44">
    <cfRule type="duplicateValues" dxfId="308" priority="308"/>
  </conditionalFormatting>
  <conditionalFormatting sqref="K95">
    <cfRule type="duplicateValues" dxfId="307" priority="285"/>
  </conditionalFormatting>
  <conditionalFormatting sqref="K95">
    <cfRule type="duplicateValues" dxfId="306" priority="284"/>
  </conditionalFormatting>
  <conditionalFormatting sqref="K95">
    <cfRule type="duplicateValues" dxfId="305" priority="283"/>
  </conditionalFormatting>
  <conditionalFormatting sqref="K95">
    <cfRule type="duplicateValues" dxfId="304" priority="286"/>
    <cfRule type="duplicateValues" dxfId="303" priority="287"/>
  </conditionalFormatting>
  <conditionalFormatting sqref="K95">
    <cfRule type="duplicateValues" dxfId="302" priority="288"/>
    <cfRule type="duplicateValues" dxfId="301" priority="289"/>
  </conditionalFormatting>
  <conditionalFormatting sqref="K95">
    <cfRule type="duplicateValues" dxfId="300" priority="290"/>
  </conditionalFormatting>
  <conditionalFormatting sqref="K95">
    <cfRule type="duplicateValues" dxfId="299" priority="291"/>
  </conditionalFormatting>
  <conditionalFormatting sqref="K95">
    <cfRule type="duplicateValues" dxfId="298" priority="292"/>
    <cfRule type="duplicateValues" dxfId="297" priority="293"/>
  </conditionalFormatting>
  <conditionalFormatting sqref="K95">
    <cfRule type="duplicateValues" dxfId="296" priority="294"/>
  </conditionalFormatting>
  <conditionalFormatting sqref="K95">
    <cfRule type="duplicateValues" dxfId="295" priority="295"/>
  </conditionalFormatting>
  <conditionalFormatting sqref="K95">
    <cfRule type="duplicateValues" dxfId="294" priority="296"/>
    <cfRule type="duplicateValues" dxfId="293" priority="297"/>
  </conditionalFormatting>
  <conditionalFormatting sqref="K95">
    <cfRule type="duplicateValues" dxfId="292" priority="298"/>
    <cfRule type="duplicateValues" dxfId="291" priority="299"/>
  </conditionalFormatting>
  <conditionalFormatting sqref="K95">
    <cfRule type="duplicateValues" dxfId="290" priority="300"/>
    <cfRule type="duplicateValues" dxfId="289" priority="301"/>
    <cfRule type="duplicateValues" dxfId="288" priority="302"/>
  </conditionalFormatting>
  <conditionalFormatting sqref="K95">
    <cfRule type="duplicateValues" dxfId="287" priority="303"/>
  </conditionalFormatting>
  <conditionalFormatting sqref="K95">
    <cfRule type="duplicateValues" dxfId="286" priority="304"/>
  </conditionalFormatting>
  <conditionalFormatting sqref="K95">
    <cfRule type="duplicateValues" dxfId="285" priority="305"/>
  </conditionalFormatting>
  <conditionalFormatting sqref="K95">
    <cfRule type="duplicateValues" dxfId="284" priority="306"/>
    <cfRule type="duplicateValues" dxfId="283" priority="307"/>
  </conditionalFormatting>
  <conditionalFormatting sqref="K95">
    <cfRule type="duplicateValues" dxfId="282" priority="281"/>
    <cfRule type="duplicateValues" dxfId="281" priority="282"/>
  </conditionalFormatting>
  <conditionalFormatting sqref="K95">
    <cfRule type="duplicateValues" dxfId="280" priority="280"/>
  </conditionalFormatting>
  <conditionalFormatting sqref="K96">
    <cfRule type="duplicateValues" dxfId="279" priority="257"/>
  </conditionalFormatting>
  <conditionalFormatting sqref="K96">
    <cfRule type="duplicateValues" dxfId="278" priority="256"/>
  </conditionalFormatting>
  <conditionalFormatting sqref="K96">
    <cfRule type="duplicateValues" dxfId="277" priority="255"/>
  </conditionalFormatting>
  <conditionalFormatting sqref="K96">
    <cfRule type="duplicateValues" dxfId="276" priority="254"/>
  </conditionalFormatting>
  <conditionalFormatting sqref="K96">
    <cfRule type="duplicateValues" dxfId="275" priority="258"/>
    <cfRule type="duplicateValues" dxfId="274" priority="259"/>
  </conditionalFormatting>
  <conditionalFormatting sqref="K96">
    <cfRule type="duplicateValues" dxfId="273" priority="260"/>
    <cfRule type="duplicateValues" dxfId="272" priority="261"/>
  </conditionalFormatting>
  <conditionalFormatting sqref="K96">
    <cfRule type="duplicateValues" dxfId="271" priority="262"/>
  </conditionalFormatting>
  <conditionalFormatting sqref="K96">
    <cfRule type="duplicateValues" dxfId="270" priority="263"/>
  </conditionalFormatting>
  <conditionalFormatting sqref="K96">
    <cfRule type="duplicateValues" dxfId="269" priority="264"/>
    <cfRule type="duplicateValues" dxfId="268" priority="265"/>
  </conditionalFormatting>
  <conditionalFormatting sqref="K96">
    <cfRule type="duplicateValues" dxfId="267" priority="266"/>
  </conditionalFormatting>
  <conditionalFormatting sqref="K96">
    <cfRule type="duplicateValues" dxfId="266" priority="267"/>
  </conditionalFormatting>
  <conditionalFormatting sqref="K96">
    <cfRule type="duplicateValues" dxfId="265" priority="268"/>
    <cfRule type="duplicateValues" dxfId="264" priority="269"/>
  </conditionalFormatting>
  <conditionalFormatting sqref="K96">
    <cfRule type="duplicateValues" dxfId="263" priority="270"/>
    <cfRule type="duplicateValues" dxfId="262" priority="271"/>
  </conditionalFormatting>
  <conditionalFormatting sqref="K96">
    <cfRule type="duplicateValues" dxfId="261" priority="272"/>
    <cfRule type="duplicateValues" dxfId="260" priority="273"/>
    <cfRule type="duplicateValues" dxfId="259" priority="274"/>
  </conditionalFormatting>
  <conditionalFormatting sqref="K96">
    <cfRule type="duplicateValues" dxfId="258" priority="275"/>
  </conditionalFormatting>
  <conditionalFormatting sqref="K96">
    <cfRule type="duplicateValues" dxfId="257" priority="276"/>
  </conditionalFormatting>
  <conditionalFormatting sqref="K96">
    <cfRule type="duplicateValues" dxfId="256" priority="277"/>
  </conditionalFormatting>
  <conditionalFormatting sqref="K96">
    <cfRule type="duplicateValues" dxfId="255" priority="278"/>
    <cfRule type="duplicateValues" dxfId="254" priority="279"/>
  </conditionalFormatting>
  <conditionalFormatting sqref="K96">
    <cfRule type="duplicateValues" dxfId="253" priority="252"/>
    <cfRule type="duplicateValues" dxfId="252" priority="253"/>
  </conditionalFormatting>
  <conditionalFormatting sqref="K96">
    <cfRule type="duplicateValues" dxfId="251" priority="251"/>
  </conditionalFormatting>
  <conditionalFormatting sqref="K97">
    <cfRule type="duplicateValues" dxfId="250" priority="228"/>
  </conditionalFormatting>
  <conditionalFormatting sqref="K97">
    <cfRule type="duplicateValues" dxfId="249" priority="227"/>
  </conditionalFormatting>
  <conditionalFormatting sqref="K97">
    <cfRule type="duplicateValues" dxfId="248" priority="226"/>
  </conditionalFormatting>
  <conditionalFormatting sqref="K97">
    <cfRule type="duplicateValues" dxfId="247" priority="225"/>
  </conditionalFormatting>
  <conditionalFormatting sqref="K97">
    <cfRule type="duplicateValues" dxfId="246" priority="229"/>
    <cfRule type="duplicateValues" dxfId="245" priority="230"/>
  </conditionalFormatting>
  <conditionalFormatting sqref="K97">
    <cfRule type="duplicateValues" dxfId="244" priority="231"/>
    <cfRule type="duplicateValues" dxfId="243" priority="232"/>
  </conditionalFormatting>
  <conditionalFormatting sqref="K97">
    <cfRule type="duplicateValues" dxfId="242" priority="233"/>
  </conditionalFormatting>
  <conditionalFormatting sqref="K97">
    <cfRule type="duplicateValues" dxfId="241" priority="234"/>
  </conditionalFormatting>
  <conditionalFormatting sqref="K97">
    <cfRule type="duplicateValues" dxfId="240" priority="235"/>
    <cfRule type="duplicateValues" dxfId="239" priority="236"/>
  </conditionalFormatting>
  <conditionalFormatting sqref="K97">
    <cfRule type="duplicateValues" dxfId="238" priority="237"/>
  </conditionalFormatting>
  <conditionalFormatting sqref="K97">
    <cfRule type="duplicateValues" dxfId="237" priority="238"/>
  </conditionalFormatting>
  <conditionalFormatting sqref="K97">
    <cfRule type="duplicateValues" dxfId="236" priority="239"/>
    <cfRule type="duplicateValues" dxfId="235" priority="240"/>
  </conditionalFormatting>
  <conditionalFormatting sqref="K97">
    <cfRule type="duplicateValues" dxfId="234" priority="241"/>
    <cfRule type="duplicateValues" dxfId="233" priority="242"/>
  </conditionalFormatting>
  <conditionalFormatting sqref="K97">
    <cfRule type="duplicateValues" dxfId="232" priority="243"/>
    <cfRule type="duplicateValues" dxfId="231" priority="244"/>
    <cfRule type="duplicateValues" dxfId="230" priority="245"/>
  </conditionalFormatting>
  <conditionalFormatting sqref="K97">
    <cfRule type="duplicateValues" dxfId="229" priority="246"/>
  </conditionalFormatting>
  <conditionalFormatting sqref="K97">
    <cfRule type="duplicateValues" dxfId="228" priority="247"/>
  </conditionalFormatting>
  <conditionalFormatting sqref="K97">
    <cfRule type="duplicateValues" dxfId="227" priority="248"/>
  </conditionalFormatting>
  <conditionalFormatting sqref="K97">
    <cfRule type="duplicateValues" dxfId="226" priority="249"/>
    <cfRule type="duplicateValues" dxfId="225" priority="250"/>
  </conditionalFormatting>
  <conditionalFormatting sqref="K97">
    <cfRule type="duplicateValues" dxfId="224" priority="223"/>
    <cfRule type="duplicateValues" dxfId="223" priority="224"/>
  </conditionalFormatting>
  <conditionalFormatting sqref="K97">
    <cfRule type="duplicateValues" dxfId="222" priority="222"/>
  </conditionalFormatting>
  <conditionalFormatting sqref="K98">
    <cfRule type="duplicateValues" dxfId="221" priority="198"/>
  </conditionalFormatting>
  <conditionalFormatting sqref="K98">
    <cfRule type="duplicateValues" dxfId="220" priority="197"/>
  </conditionalFormatting>
  <conditionalFormatting sqref="K98">
    <cfRule type="duplicateValues" dxfId="219" priority="199"/>
  </conditionalFormatting>
  <conditionalFormatting sqref="K98">
    <cfRule type="duplicateValues" dxfId="218" priority="196"/>
  </conditionalFormatting>
  <conditionalFormatting sqref="K98">
    <cfRule type="duplicateValues" dxfId="217" priority="200"/>
    <cfRule type="duplicateValues" dxfId="216" priority="201"/>
  </conditionalFormatting>
  <conditionalFormatting sqref="K98">
    <cfRule type="duplicateValues" dxfId="215" priority="202"/>
    <cfRule type="duplicateValues" dxfId="214" priority="203"/>
  </conditionalFormatting>
  <conditionalFormatting sqref="K98">
    <cfRule type="duplicateValues" dxfId="213" priority="204"/>
  </conditionalFormatting>
  <conditionalFormatting sqref="K98">
    <cfRule type="duplicateValues" dxfId="212" priority="205"/>
  </conditionalFormatting>
  <conditionalFormatting sqref="K98">
    <cfRule type="duplicateValues" dxfId="211" priority="206"/>
    <cfRule type="duplicateValues" dxfId="210" priority="207"/>
  </conditionalFormatting>
  <conditionalFormatting sqref="K98">
    <cfRule type="duplicateValues" dxfId="209" priority="208"/>
  </conditionalFormatting>
  <conditionalFormatting sqref="K98">
    <cfRule type="duplicateValues" dxfId="208" priority="209"/>
  </conditionalFormatting>
  <conditionalFormatting sqref="K98">
    <cfRule type="duplicateValues" dxfId="207" priority="210"/>
    <cfRule type="duplicateValues" dxfId="206" priority="211"/>
  </conditionalFormatting>
  <conditionalFormatting sqref="K98">
    <cfRule type="duplicateValues" dxfId="205" priority="212"/>
    <cfRule type="duplicateValues" dxfId="204" priority="213"/>
  </conditionalFormatting>
  <conditionalFormatting sqref="K98">
    <cfRule type="duplicateValues" dxfId="203" priority="214"/>
    <cfRule type="duplicateValues" dxfId="202" priority="215"/>
    <cfRule type="duplicateValues" dxfId="201" priority="216"/>
  </conditionalFormatting>
  <conditionalFormatting sqref="K98">
    <cfRule type="duplicateValues" dxfId="200" priority="217"/>
  </conditionalFormatting>
  <conditionalFormatting sqref="K98">
    <cfRule type="duplicateValues" dxfId="199" priority="218"/>
  </conditionalFormatting>
  <conditionalFormatting sqref="K98">
    <cfRule type="duplicateValues" dxfId="198" priority="219"/>
  </conditionalFormatting>
  <conditionalFormatting sqref="K98">
    <cfRule type="duplicateValues" dxfId="197" priority="220"/>
    <cfRule type="duplicateValues" dxfId="196" priority="221"/>
  </conditionalFormatting>
  <conditionalFormatting sqref="K98">
    <cfRule type="duplicateValues" dxfId="195" priority="194"/>
    <cfRule type="duplicateValues" dxfId="194" priority="195"/>
  </conditionalFormatting>
  <conditionalFormatting sqref="K98">
    <cfRule type="duplicateValues" dxfId="193" priority="193"/>
  </conditionalFormatting>
  <conditionalFormatting sqref="K108">
    <cfRule type="duplicateValues" dxfId="192" priority="169"/>
  </conditionalFormatting>
  <conditionalFormatting sqref="K108">
    <cfRule type="duplicateValues" dxfId="191" priority="168"/>
  </conditionalFormatting>
  <conditionalFormatting sqref="K108">
    <cfRule type="duplicateValues" dxfId="190" priority="170"/>
  </conditionalFormatting>
  <conditionalFormatting sqref="K108">
    <cfRule type="duplicateValues" dxfId="189" priority="167"/>
  </conditionalFormatting>
  <conditionalFormatting sqref="K108">
    <cfRule type="duplicateValues" dxfId="188" priority="171"/>
    <cfRule type="duplicateValues" dxfId="187" priority="172"/>
  </conditionalFormatting>
  <conditionalFormatting sqref="K108">
    <cfRule type="duplicateValues" dxfId="186" priority="173"/>
    <cfRule type="duplicateValues" dxfId="185" priority="174"/>
  </conditionalFormatting>
  <conditionalFormatting sqref="K108">
    <cfRule type="duplicateValues" dxfId="184" priority="175"/>
  </conditionalFormatting>
  <conditionalFormatting sqref="K108">
    <cfRule type="duplicateValues" dxfId="183" priority="176"/>
  </conditionalFormatting>
  <conditionalFormatting sqref="K108">
    <cfRule type="duplicateValues" dxfId="182" priority="177"/>
    <cfRule type="duplicateValues" dxfId="181" priority="178"/>
  </conditionalFormatting>
  <conditionalFormatting sqref="K108">
    <cfRule type="duplicateValues" dxfId="180" priority="179"/>
  </conditionalFormatting>
  <conditionalFormatting sqref="K108">
    <cfRule type="duplicateValues" dxfId="179" priority="180"/>
  </conditionalFormatting>
  <conditionalFormatting sqref="K108">
    <cfRule type="duplicateValues" dxfId="178" priority="181"/>
    <cfRule type="duplicateValues" dxfId="177" priority="182"/>
  </conditionalFormatting>
  <conditionalFormatting sqref="K108">
    <cfRule type="duplicateValues" dxfId="176" priority="183"/>
    <cfRule type="duplicateValues" dxfId="175" priority="184"/>
  </conditionalFormatting>
  <conditionalFormatting sqref="K108">
    <cfRule type="duplicateValues" dxfId="174" priority="185"/>
    <cfRule type="duplicateValues" dxfId="173" priority="186"/>
    <cfRule type="duplicateValues" dxfId="172" priority="187"/>
  </conditionalFormatting>
  <conditionalFormatting sqref="K108">
    <cfRule type="duplicateValues" dxfId="171" priority="188"/>
  </conditionalFormatting>
  <conditionalFormatting sqref="K108">
    <cfRule type="duplicateValues" dxfId="170" priority="189"/>
  </conditionalFormatting>
  <conditionalFormatting sqref="K108">
    <cfRule type="duplicateValues" dxfId="169" priority="190"/>
  </conditionalFormatting>
  <conditionalFormatting sqref="K108">
    <cfRule type="duplicateValues" dxfId="168" priority="191"/>
    <cfRule type="duplicateValues" dxfId="167" priority="192"/>
  </conditionalFormatting>
  <conditionalFormatting sqref="K108">
    <cfRule type="duplicateValues" dxfId="166" priority="165"/>
    <cfRule type="duplicateValues" dxfId="165" priority="166"/>
  </conditionalFormatting>
  <conditionalFormatting sqref="K108">
    <cfRule type="duplicateValues" dxfId="164" priority="164"/>
  </conditionalFormatting>
  <conditionalFormatting sqref="K110">
    <cfRule type="duplicateValues" dxfId="163" priority="140"/>
  </conditionalFormatting>
  <conditionalFormatting sqref="K110">
    <cfRule type="duplicateValues" dxfId="162" priority="139"/>
  </conditionalFormatting>
  <conditionalFormatting sqref="K110">
    <cfRule type="duplicateValues" dxfId="161" priority="141"/>
  </conditionalFormatting>
  <conditionalFormatting sqref="K110">
    <cfRule type="duplicateValues" dxfId="160" priority="138"/>
  </conditionalFormatting>
  <conditionalFormatting sqref="K110">
    <cfRule type="duplicateValues" dxfId="159" priority="142"/>
    <cfRule type="duplicateValues" dxfId="158" priority="143"/>
  </conditionalFormatting>
  <conditionalFormatting sqref="K110">
    <cfRule type="duplicateValues" dxfId="157" priority="144"/>
    <cfRule type="duplicateValues" dxfId="156" priority="145"/>
  </conditionalFormatting>
  <conditionalFormatting sqref="K110">
    <cfRule type="duplicateValues" dxfId="155" priority="146"/>
  </conditionalFormatting>
  <conditionalFormatting sqref="K110">
    <cfRule type="duplicateValues" dxfId="154" priority="147"/>
  </conditionalFormatting>
  <conditionalFormatting sqref="K110">
    <cfRule type="duplicateValues" dxfId="153" priority="148"/>
    <cfRule type="duplicateValues" dxfId="152" priority="149"/>
  </conditionalFormatting>
  <conditionalFormatting sqref="K110">
    <cfRule type="duplicateValues" dxfId="151" priority="150"/>
  </conditionalFormatting>
  <conditionalFormatting sqref="K110">
    <cfRule type="duplicateValues" dxfId="150" priority="151"/>
  </conditionalFormatting>
  <conditionalFormatting sqref="K110">
    <cfRule type="duplicateValues" dxfId="149" priority="152"/>
    <cfRule type="duplicateValues" dxfId="148" priority="153"/>
  </conditionalFormatting>
  <conditionalFormatting sqref="K110">
    <cfRule type="duplicateValues" dxfId="147" priority="154"/>
    <cfRule type="duplicateValues" dxfId="146" priority="155"/>
  </conditionalFormatting>
  <conditionalFormatting sqref="K110">
    <cfRule type="duplicateValues" dxfId="145" priority="156"/>
    <cfRule type="duplicateValues" dxfId="144" priority="157"/>
    <cfRule type="duplicateValues" dxfId="143" priority="158"/>
  </conditionalFormatting>
  <conditionalFormatting sqref="K110">
    <cfRule type="duplicateValues" dxfId="142" priority="159"/>
  </conditionalFormatting>
  <conditionalFormatting sqref="K110">
    <cfRule type="duplicateValues" dxfId="141" priority="160"/>
  </conditionalFormatting>
  <conditionalFormatting sqref="K110">
    <cfRule type="duplicateValues" dxfId="140" priority="161"/>
  </conditionalFormatting>
  <conditionalFormatting sqref="K110">
    <cfRule type="duplicateValues" dxfId="139" priority="162"/>
    <cfRule type="duplicateValues" dxfId="138" priority="163"/>
  </conditionalFormatting>
  <conditionalFormatting sqref="K110">
    <cfRule type="duplicateValues" dxfId="137" priority="136"/>
    <cfRule type="duplicateValues" dxfId="136" priority="137"/>
  </conditionalFormatting>
  <conditionalFormatting sqref="K110">
    <cfRule type="duplicateValues" dxfId="135" priority="135"/>
  </conditionalFormatting>
  <conditionalFormatting sqref="K111">
    <cfRule type="duplicateValues" dxfId="134" priority="111"/>
  </conditionalFormatting>
  <conditionalFormatting sqref="K111">
    <cfRule type="duplicateValues" dxfId="133" priority="110"/>
  </conditionalFormatting>
  <conditionalFormatting sqref="K111">
    <cfRule type="duplicateValues" dxfId="132" priority="112"/>
  </conditionalFormatting>
  <conditionalFormatting sqref="K111">
    <cfRule type="duplicateValues" dxfId="131" priority="109"/>
  </conditionalFormatting>
  <conditionalFormatting sqref="K111">
    <cfRule type="duplicateValues" dxfId="130" priority="113"/>
    <cfRule type="duplicateValues" dxfId="129" priority="114"/>
  </conditionalFormatting>
  <conditionalFormatting sqref="K111">
    <cfRule type="duplicateValues" dxfId="128" priority="115"/>
    <cfRule type="duplicateValues" dxfId="127" priority="116"/>
  </conditionalFormatting>
  <conditionalFormatting sqref="K111">
    <cfRule type="duplicateValues" dxfId="126" priority="117"/>
  </conditionalFormatting>
  <conditionalFormatting sqref="K111">
    <cfRule type="duplicateValues" dxfId="125" priority="118"/>
  </conditionalFormatting>
  <conditionalFormatting sqref="K111">
    <cfRule type="duplicateValues" dxfId="124" priority="119"/>
    <cfRule type="duplicateValues" dxfId="123" priority="120"/>
  </conditionalFormatting>
  <conditionalFormatting sqref="K111">
    <cfRule type="duplicateValues" dxfId="122" priority="121"/>
  </conditionalFormatting>
  <conditionalFormatting sqref="K111">
    <cfRule type="duplicateValues" dxfId="121" priority="122"/>
  </conditionalFormatting>
  <conditionalFormatting sqref="K111">
    <cfRule type="duplicateValues" dxfId="120" priority="123"/>
    <cfRule type="duplicateValues" dxfId="119" priority="124"/>
  </conditionalFormatting>
  <conditionalFormatting sqref="K111">
    <cfRule type="duplicateValues" dxfId="118" priority="125"/>
    <cfRule type="duplicateValues" dxfId="117" priority="126"/>
  </conditionalFormatting>
  <conditionalFormatting sqref="K111">
    <cfRule type="duplicateValues" dxfId="116" priority="127"/>
    <cfRule type="duplicateValues" dxfId="115" priority="128"/>
    <cfRule type="duplicateValues" dxfId="114" priority="129"/>
  </conditionalFormatting>
  <conditionalFormatting sqref="K111">
    <cfRule type="duplicateValues" dxfId="113" priority="130"/>
  </conditionalFormatting>
  <conditionalFormatting sqref="K111">
    <cfRule type="duplicateValues" dxfId="112" priority="131"/>
  </conditionalFormatting>
  <conditionalFormatting sqref="K111">
    <cfRule type="duplicateValues" dxfId="111" priority="132"/>
  </conditionalFormatting>
  <conditionalFormatting sqref="K111">
    <cfRule type="duplicateValues" dxfId="110" priority="133"/>
    <cfRule type="duplicateValues" dxfId="109" priority="134"/>
  </conditionalFormatting>
  <conditionalFormatting sqref="K111">
    <cfRule type="duplicateValues" dxfId="108" priority="107"/>
    <cfRule type="duplicateValues" dxfId="107" priority="108"/>
  </conditionalFormatting>
  <conditionalFormatting sqref="K111">
    <cfRule type="duplicateValues" dxfId="106" priority="106"/>
  </conditionalFormatting>
  <conditionalFormatting sqref="K113">
    <cfRule type="duplicateValues" dxfId="105" priority="82"/>
  </conditionalFormatting>
  <conditionalFormatting sqref="K113">
    <cfRule type="duplicateValues" dxfId="104" priority="81"/>
  </conditionalFormatting>
  <conditionalFormatting sqref="K113">
    <cfRule type="duplicateValues" dxfId="103" priority="83"/>
  </conditionalFormatting>
  <conditionalFormatting sqref="K113">
    <cfRule type="duplicateValues" dxfId="102" priority="80"/>
  </conditionalFormatting>
  <conditionalFormatting sqref="K113">
    <cfRule type="duplicateValues" dxfId="101" priority="84"/>
    <cfRule type="duplicateValues" dxfId="100" priority="85"/>
  </conditionalFormatting>
  <conditionalFormatting sqref="K113">
    <cfRule type="duplicateValues" dxfId="99" priority="86"/>
    <cfRule type="duplicateValues" dxfId="98" priority="87"/>
  </conditionalFormatting>
  <conditionalFormatting sqref="K113">
    <cfRule type="duplicateValues" dxfId="97" priority="88"/>
  </conditionalFormatting>
  <conditionalFormatting sqref="K113">
    <cfRule type="duplicateValues" dxfId="96" priority="89"/>
  </conditionalFormatting>
  <conditionalFormatting sqref="K113">
    <cfRule type="duplicateValues" dxfId="95" priority="90"/>
    <cfRule type="duplicateValues" dxfId="94" priority="91"/>
  </conditionalFormatting>
  <conditionalFormatting sqref="K113">
    <cfRule type="duplicateValues" dxfId="93" priority="92"/>
  </conditionalFormatting>
  <conditionalFormatting sqref="K113">
    <cfRule type="duplicateValues" dxfId="92" priority="93"/>
  </conditionalFormatting>
  <conditionalFormatting sqref="K113">
    <cfRule type="duplicateValues" dxfId="91" priority="94"/>
    <cfRule type="duplicateValues" dxfId="90" priority="95"/>
  </conditionalFormatting>
  <conditionalFormatting sqref="K113">
    <cfRule type="duplicateValues" dxfId="89" priority="96"/>
    <cfRule type="duplicateValues" dxfId="88" priority="97"/>
  </conditionalFormatting>
  <conditionalFormatting sqref="K113">
    <cfRule type="duplicateValues" dxfId="87" priority="98"/>
    <cfRule type="duplicateValues" dxfId="86" priority="99"/>
    <cfRule type="duplicateValues" dxfId="85" priority="100"/>
  </conditionalFormatting>
  <conditionalFormatting sqref="K113">
    <cfRule type="duplicateValues" dxfId="84" priority="101"/>
  </conditionalFormatting>
  <conditionalFormatting sqref="K113">
    <cfRule type="duplicateValues" dxfId="83" priority="102"/>
  </conditionalFormatting>
  <conditionalFormatting sqref="K113">
    <cfRule type="duplicateValues" dxfId="82" priority="103"/>
  </conditionalFormatting>
  <conditionalFormatting sqref="K113">
    <cfRule type="duplicateValues" dxfId="81" priority="104"/>
    <cfRule type="duplicateValues" dxfId="80" priority="105"/>
  </conditionalFormatting>
  <conditionalFormatting sqref="K113">
    <cfRule type="duplicateValues" dxfId="79" priority="78"/>
    <cfRule type="duplicateValues" dxfId="78" priority="79"/>
  </conditionalFormatting>
  <conditionalFormatting sqref="K113">
    <cfRule type="duplicateValues" dxfId="77" priority="77"/>
  </conditionalFormatting>
  <conditionalFormatting sqref="K114:K115">
    <cfRule type="duplicateValues" dxfId="76" priority="53"/>
  </conditionalFormatting>
  <conditionalFormatting sqref="K114:K115">
    <cfRule type="duplicateValues" dxfId="75" priority="52"/>
  </conditionalFormatting>
  <conditionalFormatting sqref="K114:K115">
    <cfRule type="duplicateValues" dxfId="74" priority="54"/>
  </conditionalFormatting>
  <conditionalFormatting sqref="K114:K115">
    <cfRule type="duplicateValues" dxfId="73" priority="51"/>
  </conditionalFormatting>
  <conditionalFormatting sqref="K114:K115">
    <cfRule type="duplicateValues" dxfId="72" priority="55"/>
    <cfRule type="duplicateValues" dxfId="71" priority="56"/>
  </conditionalFormatting>
  <conditionalFormatting sqref="K114:K115">
    <cfRule type="duplicateValues" dxfId="70" priority="57"/>
    <cfRule type="duplicateValues" dxfId="69" priority="58"/>
  </conditionalFormatting>
  <conditionalFormatting sqref="K114:K115">
    <cfRule type="duplicateValues" dxfId="68" priority="59"/>
  </conditionalFormatting>
  <conditionalFormatting sqref="K114:K115">
    <cfRule type="duplicateValues" dxfId="67" priority="60"/>
  </conditionalFormatting>
  <conditionalFormatting sqref="K114:K115">
    <cfRule type="duplicateValues" dxfId="66" priority="61"/>
    <cfRule type="duplicateValues" dxfId="65" priority="62"/>
  </conditionalFormatting>
  <conditionalFormatting sqref="K114:K115">
    <cfRule type="duplicateValues" dxfId="64" priority="63"/>
  </conditionalFormatting>
  <conditionalFormatting sqref="K114:K115">
    <cfRule type="duplicateValues" dxfId="63" priority="64"/>
  </conditionalFormatting>
  <conditionalFormatting sqref="K114:K115">
    <cfRule type="duplicateValues" dxfId="62" priority="65"/>
    <cfRule type="duplicateValues" dxfId="61" priority="66"/>
  </conditionalFormatting>
  <conditionalFormatting sqref="K114:K115">
    <cfRule type="duplicateValues" dxfId="60" priority="67"/>
    <cfRule type="duplicateValues" dxfId="59" priority="68"/>
  </conditionalFormatting>
  <conditionalFormatting sqref="K114:K115">
    <cfRule type="duplicateValues" dxfId="58" priority="69"/>
    <cfRule type="duplicateValues" dxfId="57" priority="70"/>
    <cfRule type="duplicateValues" dxfId="56" priority="71"/>
  </conditionalFormatting>
  <conditionalFormatting sqref="K114:K115">
    <cfRule type="duplicateValues" dxfId="55" priority="72"/>
  </conditionalFormatting>
  <conditionalFormatting sqref="K114:K115">
    <cfRule type="duplicateValues" dxfId="54" priority="73"/>
  </conditionalFormatting>
  <conditionalFormatting sqref="K114:K115">
    <cfRule type="duplicateValues" dxfId="53" priority="74"/>
  </conditionalFormatting>
  <conditionalFormatting sqref="K114:K115">
    <cfRule type="duplicateValues" dxfId="52" priority="75"/>
    <cfRule type="duplicateValues" dxfId="51" priority="76"/>
  </conditionalFormatting>
  <conditionalFormatting sqref="K114:K115">
    <cfRule type="duplicateValues" dxfId="50" priority="49"/>
    <cfRule type="duplicateValues" dxfId="49" priority="50"/>
  </conditionalFormatting>
  <conditionalFormatting sqref="K114:K115">
    <cfRule type="duplicateValues" dxfId="48" priority="48"/>
  </conditionalFormatting>
  <conditionalFormatting sqref="K116">
    <cfRule type="duplicateValues" dxfId="47" priority="24"/>
  </conditionalFormatting>
  <conditionalFormatting sqref="K116">
    <cfRule type="duplicateValues" dxfId="46" priority="23"/>
  </conditionalFormatting>
  <conditionalFormatting sqref="K116">
    <cfRule type="duplicateValues" dxfId="45" priority="25"/>
  </conditionalFormatting>
  <conditionalFormatting sqref="K116">
    <cfRule type="duplicateValues" dxfId="44" priority="22"/>
  </conditionalFormatting>
  <conditionalFormatting sqref="K116">
    <cfRule type="duplicateValues" dxfId="43" priority="26"/>
    <cfRule type="duplicateValues" dxfId="42" priority="27"/>
  </conditionalFormatting>
  <conditionalFormatting sqref="K116">
    <cfRule type="duplicateValues" dxfId="41" priority="28"/>
    <cfRule type="duplicateValues" dxfId="40" priority="29"/>
  </conditionalFormatting>
  <conditionalFormatting sqref="K116">
    <cfRule type="duplicateValues" dxfId="39" priority="30"/>
  </conditionalFormatting>
  <conditionalFormatting sqref="K116">
    <cfRule type="duplicateValues" dxfId="38" priority="31"/>
  </conditionalFormatting>
  <conditionalFormatting sqref="K116">
    <cfRule type="duplicateValues" dxfId="37" priority="32"/>
    <cfRule type="duplicateValues" dxfId="36" priority="33"/>
  </conditionalFormatting>
  <conditionalFormatting sqref="K116">
    <cfRule type="duplicateValues" dxfId="35" priority="34"/>
  </conditionalFormatting>
  <conditionalFormatting sqref="K116">
    <cfRule type="duplicateValues" dxfId="34" priority="35"/>
  </conditionalFormatting>
  <conditionalFormatting sqref="K116">
    <cfRule type="duplicateValues" dxfId="33" priority="36"/>
    <cfRule type="duplicateValues" dxfId="32" priority="37"/>
  </conditionalFormatting>
  <conditionalFormatting sqref="K116">
    <cfRule type="duplicateValues" dxfId="31" priority="38"/>
    <cfRule type="duplicateValues" dxfId="30" priority="39"/>
  </conditionalFormatting>
  <conditionalFormatting sqref="K116">
    <cfRule type="duplicateValues" dxfId="29" priority="40"/>
    <cfRule type="duplicateValues" dxfId="28" priority="41"/>
    <cfRule type="duplicateValues" dxfId="27" priority="42"/>
  </conditionalFormatting>
  <conditionalFormatting sqref="K116">
    <cfRule type="duplicateValues" dxfId="26" priority="43"/>
  </conditionalFormatting>
  <conditionalFormatting sqref="K116">
    <cfRule type="duplicateValues" dxfId="25" priority="44"/>
  </conditionalFormatting>
  <conditionalFormatting sqref="K116">
    <cfRule type="duplicateValues" dxfId="24" priority="45"/>
  </conditionalFormatting>
  <conditionalFormatting sqref="K116">
    <cfRule type="duplicateValues" dxfId="23" priority="46"/>
    <cfRule type="duplicateValues" dxfId="22" priority="47"/>
  </conditionalFormatting>
  <conditionalFormatting sqref="K116">
    <cfRule type="duplicateValues" dxfId="21" priority="20"/>
    <cfRule type="duplicateValues" dxfId="20" priority="21"/>
  </conditionalFormatting>
  <conditionalFormatting sqref="K116">
    <cfRule type="duplicateValues" dxfId="19" priority="19"/>
  </conditionalFormatting>
  <conditionalFormatting sqref="K128">
    <cfRule type="duplicateValues" dxfId="18" priority="4"/>
  </conditionalFormatting>
  <conditionalFormatting sqref="K128">
    <cfRule type="duplicateValues" dxfId="17" priority="5"/>
    <cfRule type="duplicateValues" dxfId="16" priority="6"/>
  </conditionalFormatting>
  <conditionalFormatting sqref="K128">
    <cfRule type="duplicateValues" dxfId="15" priority="7"/>
    <cfRule type="duplicateValues" dxfId="14" priority="8"/>
  </conditionalFormatting>
  <conditionalFormatting sqref="K128">
    <cfRule type="duplicateValues" dxfId="13" priority="9"/>
    <cfRule type="duplicateValues" dxfId="12" priority="10"/>
  </conditionalFormatting>
  <conditionalFormatting sqref="K128">
    <cfRule type="duplicateValues" dxfId="11" priority="11"/>
    <cfRule type="duplicateValues" dxfId="10" priority="12"/>
    <cfRule type="duplicateValues" dxfId="9" priority="13"/>
  </conditionalFormatting>
  <conditionalFormatting sqref="K128">
    <cfRule type="duplicateValues" dxfId="8" priority="14"/>
  </conditionalFormatting>
  <conditionalFormatting sqref="K128">
    <cfRule type="duplicateValues" dxfId="7" priority="15"/>
  </conditionalFormatting>
  <conditionalFormatting sqref="K128">
    <cfRule type="duplicateValues" dxfId="6" priority="16"/>
  </conditionalFormatting>
  <conditionalFormatting sqref="K128">
    <cfRule type="duplicateValues" dxfId="5" priority="17"/>
    <cfRule type="duplicateValues" dxfId="4" priority="18"/>
  </conditionalFormatting>
  <conditionalFormatting sqref="K128">
    <cfRule type="duplicateValues" dxfId="3" priority="2"/>
    <cfRule type="duplicateValues" dxfId="2" priority="3"/>
  </conditionalFormatting>
  <conditionalFormatting sqref="K128">
    <cfRule type="duplicateValues" dxfId="1" priority="1"/>
  </conditionalFormatting>
  <conditionalFormatting sqref="A4:A151">
    <cfRule type="duplicateValues" dxfId="0" priority="355"/>
  </conditionalFormatting>
  <pageMargins left="0" right="0" top="0" bottom="0" header="0.3" footer="0.3"/>
  <pageSetup paperSize="9" scale="75" fitToHeight="0" orientation="landscape" r:id="rId1"/>
  <ignoredErrors>
    <ignoredError sqref="A3:I3 J3:L3" numberStoredAsText="1"/>
    <ignoredError sqref="N70:XFD70 N92:XFD9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 ე გ მ ა </vt:lpstr>
      <vt:lpstr>ხელშეკრულებები+ფაქტიური</vt:lpstr>
      <vt:lpstr>'გ ე გ მ ა '!Print_Titles</vt:lpstr>
      <vt:lpstr>'ხელშეკრულებები+ფაქტიური'!Print_Titles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2017-03-16T07:21:17Z</dcterms:modified>
</cp:coreProperties>
</file>