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480" yWindow="780" windowWidth="27795" windowHeight="1212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B9" i="1"/>
  <c r="J33" i="1" l="1"/>
  <c r="C33" i="1"/>
  <c r="D33" i="1"/>
  <c r="E33" i="1"/>
  <c r="F33" i="1"/>
  <c r="G33" i="1"/>
  <c r="H33" i="1"/>
  <c r="I33" i="1"/>
  <c r="B33" i="1"/>
  <c r="O45" i="1" l="1"/>
  <c r="C45" i="1"/>
  <c r="D45" i="1"/>
  <c r="E45" i="1"/>
  <c r="F45" i="1"/>
  <c r="G45" i="1"/>
  <c r="H45" i="1"/>
  <c r="I45" i="1"/>
  <c r="J45" i="1"/>
  <c r="K45" i="1"/>
  <c r="L45" i="1"/>
  <c r="M45" i="1"/>
  <c r="N45" i="1"/>
  <c r="B45" i="1"/>
  <c r="C21" i="1"/>
  <c r="B21" i="1"/>
  <c r="D21" i="1" l="1"/>
  <c r="R6" i="1" l="1"/>
  <c r="H9" i="1" l="1"/>
  <c r="M9" i="1" l="1"/>
  <c r="N9" i="1"/>
  <c r="O9" i="1"/>
  <c r="P9" i="1"/>
  <c r="Q9" i="1"/>
  <c r="L9" i="1"/>
  <c r="R9" i="1" l="1"/>
</calcChain>
</file>

<file path=xl/sharedStrings.xml><?xml version="1.0" encoding="utf-8"?>
<sst xmlns="http://schemas.openxmlformats.org/spreadsheetml/2006/main" count="50" uniqueCount="17">
  <si>
    <t>Tve</t>
  </si>
  <si>
    <t>sul jami</t>
  </si>
  <si>
    <t>იანვარი</t>
  </si>
  <si>
    <t>სულ ჯამი</t>
  </si>
  <si>
    <t>sul litri</t>
  </si>
  <si>
    <t>ტარის მოცულობა</t>
  </si>
  <si>
    <t>თვე</t>
  </si>
  <si>
    <r>
      <t>ადგილობრივი ლუდი - პირდაპირი მარკირება (</t>
    </r>
    <r>
      <rPr>
        <b/>
        <sz val="9"/>
        <color theme="1"/>
        <rFont val="Arial"/>
        <family val="2"/>
      </rPr>
      <t>sicpa</t>
    </r>
    <r>
      <rPr>
        <b/>
        <sz val="9"/>
        <color theme="1"/>
        <rFont val="AcadNusx"/>
      </rPr>
      <t>) 2017 წელი</t>
    </r>
  </si>
  <si>
    <t>adgilobrivi ludi 2017 weli - Semosavlebis samsaxuris mier gacemuli markebi</t>
  </si>
  <si>
    <t>importuli ludi 2017 weli - Semosavlebis samsaxuris mier gacemuli markebi</t>
  </si>
  <si>
    <r>
      <t>იმპორტული ლუდი - მატერიალური მარკირება - (</t>
    </r>
    <r>
      <rPr>
        <b/>
        <sz val="10"/>
        <rFont val="Arial"/>
        <family val="2"/>
      </rPr>
      <t>sicpa</t>
    </r>
    <r>
      <rPr>
        <b/>
        <sz val="10"/>
        <rFont val="AcadMtavr"/>
      </rPr>
      <t>) 2017 წელი - აქტივირებული</t>
    </r>
  </si>
  <si>
    <t>თებერვალი</t>
  </si>
  <si>
    <r>
      <t>ადგილობრივი ლუდი - მატერიალური მარკირება - (</t>
    </r>
    <r>
      <rPr>
        <b/>
        <sz val="10"/>
        <rFont val="Arial"/>
        <family val="2"/>
      </rPr>
      <t>sicpa</t>
    </r>
    <r>
      <rPr>
        <b/>
        <sz val="10"/>
        <rFont val="AcadMtavr"/>
      </rPr>
      <t>) 2017 წელი - აქტივირებული</t>
    </r>
  </si>
  <si>
    <t>marti</t>
  </si>
  <si>
    <t>მარტი</t>
  </si>
  <si>
    <t>აპრილი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</si>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</sst>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cadNusx"/>
    </font>
    <font>
      <b/>
      <sz val="9"/>
      <color theme="1"/>
      <name val="Calibri"/>
      <family val="2"/>
      <scheme val="minor"/>
    </font>
    <font>
      <sz val="9"/>
      <color theme="1"/>
      <name val="AcadNusx"/>
    </font>
    <font>
      <b/>
      <sz val="10"/>
      <color theme="1"/>
      <name val="AcadMtavr"/>
    </font>
    <font>
      <b/>
      <sz val="10"/>
      <name val="AcadMtavr"/>
    </font>
    <font>
      <b/>
      <sz val="10"/>
      <name val="Arial"/>
      <family val="2"/>
    </font>
    <font>
      <b/>
      <sz val="8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9"/>
      <name val="AcadMtav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ont="1"/>
    <xf numFmtId="3" fontId="0" fillId="0" borderId="5" xfId="0" applyNumberFormat="1" applyFont="1" applyFill="1" applyBorder="1" applyAlignment="1"/>
    <xf numFmtId="3" fontId="1" fillId="0" borderId="5" xfId="0" applyNumberFormat="1" applyFont="1" applyFill="1" applyBorder="1" applyAlignment="1"/>
    <xf numFmtId="0" fontId="4" fillId="0" borderId="2" xfId="0" applyNumberFormat="1" applyFont="1" applyFill="1" applyBorder="1" applyAlignment="1"/>
    <xf numFmtId="3" fontId="0" fillId="0" borderId="5" xfId="0" applyNumberFormat="1" applyBorder="1"/>
    <xf numFmtId="3" fontId="1" fillId="0" borderId="5" xfId="0" applyNumberFormat="1" applyFont="1" applyBorder="1"/>
    <xf numFmtId="0" fontId="2" fillId="0" borderId="2" xfId="0" applyNumberFormat="1" applyFont="1" applyFill="1" applyBorder="1" applyAlignment="1"/>
    <xf numFmtId="3" fontId="0" fillId="0" borderId="0" xfId="0" applyNumberFormat="1" applyBorder="1"/>
    <xf numFmtId="3" fontId="1" fillId="0" borderId="0" xfId="0" applyNumberFormat="1" applyFont="1" applyBorder="1"/>
    <xf numFmtId="3" fontId="1" fillId="2" borderId="0" xfId="0" applyNumberFormat="1" applyFont="1" applyFill="1" applyBorder="1"/>
    <xf numFmtId="0" fontId="1" fillId="0" borderId="5" xfId="0" applyNumberFormat="1" applyFont="1" applyFill="1" applyBorder="1" applyAlignment="1">
      <alignment horizontal="center"/>
    </xf>
    <xf numFmtId="0" fontId="5" fillId="0" borderId="0" xfId="0" applyFont="1" applyAlignment="1"/>
    <xf numFmtId="0" fontId="2" fillId="0" borderId="2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3" fillId="0" borderId="0" xfId="0" applyFont="1" applyBorder="1" applyAlignment="1"/>
    <xf numFmtId="0" fontId="1" fillId="2" borderId="0" xfId="0" applyFont="1" applyFill="1" applyBorder="1" applyAlignment="1">
      <alignment horizontal="center"/>
    </xf>
    <xf numFmtId="0" fontId="4" fillId="0" borderId="5" xfId="0" applyNumberFormat="1" applyFont="1" applyFill="1" applyBorder="1" applyAlignment="1"/>
    <xf numFmtId="0" fontId="2" fillId="0" borderId="0" xfId="0" applyFont="1" applyFill="1" applyBorder="1"/>
    <xf numFmtId="3" fontId="1" fillId="0" borderId="0" xfId="0" applyNumberFormat="1" applyFont="1" applyFill="1" applyBorder="1" applyAlignment="1"/>
    <xf numFmtId="0" fontId="10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5" xfId="0" applyBorder="1"/>
    <xf numFmtId="0" fontId="2" fillId="0" borderId="5" xfId="0" applyFont="1" applyFill="1" applyBorder="1"/>
    <xf numFmtId="3" fontId="0" fillId="0" borderId="12" xfId="0" applyNumberFormat="1" applyFont="1" applyFill="1" applyBorder="1" applyAlignment="1"/>
    <xf numFmtId="3" fontId="0" fillId="0" borderId="13" xfId="0" applyNumberFormat="1" applyFont="1" applyFill="1" applyBorder="1" applyAlignment="1"/>
    <xf numFmtId="3" fontId="0" fillId="0" borderId="14" xfId="0" applyNumberFormat="1" applyFont="1" applyFill="1" applyBorder="1" applyAlignment="1"/>
    <xf numFmtId="3" fontId="0" fillId="0" borderId="0" xfId="0" applyNumberFormat="1"/>
    <xf numFmtId="2" fontId="2" fillId="0" borderId="1" xfId="0" applyNumberFormat="1" applyFont="1" applyFill="1" applyBorder="1" applyAlignment="1"/>
    <xf numFmtId="0" fontId="0" fillId="0" borderId="5" xfId="0" applyNumberFormat="1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5" xfId="0" applyFont="1" applyBorder="1" applyAlignment="1">
      <alignment horizontal="center"/>
    </xf>
    <xf numFmtId="0" fontId="10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2" fontId="2" fillId="0" borderId="6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tabSelected="1" topLeftCell="A3" workbookViewId="0">
      <selection activeCell="T37" sqref="T37"/>
    </sheetView>
  </sheetViews>
  <sheetFormatPr defaultRowHeight="15" x14ac:dyDescent="0.25"/>
  <cols>
    <col min="1" max="1" width="12.85546875" bestFit="1" customWidth="1"/>
    <col min="3" max="3" width="11.7109375" bestFit="1" customWidth="1"/>
    <col min="4" max="4" width="10.140625" bestFit="1" customWidth="1"/>
    <col min="6" max="7" width="10.140625" bestFit="1" customWidth="1"/>
    <col min="8" max="8" width="12.7109375" bestFit="1" customWidth="1"/>
    <col min="11" max="11" width="12.85546875" bestFit="1" customWidth="1"/>
    <col min="12" max="12" width="12" customWidth="1"/>
    <col min="13" max="13" width="10.140625" bestFit="1" customWidth="1"/>
    <col min="14" max="14" width="12.85546875" customWidth="1"/>
    <col min="15" max="15" width="10.5703125" bestFit="1" customWidth="1"/>
    <col min="21" max="21" width="10.140625" bestFit="1" customWidth="1"/>
  </cols>
  <sheetData>
    <row r="1" spans="1:21" ht="58.5" customHeight="1" x14ac:dyDescent="0.25">
      <c r="A1" s="45" t="s">
        <v>7</v>
      </c>
      <c r="B1" s="45"/>
      <c r="C1" s="45"/>
      <c r="D1" s="45"/>
      <c r="E1" s="45"/>
      <c r="F1" s="45"/>
      <c r="G1" s="45"/>
      <c r="H1" s="45"/>
      <c r="K1" s="50" t="s">
        <v>8</v>
      </c>
      <c r="L1" s="50"/>
      <c r="M1" s="50"/>
      <c r="N1" s="50"/>
      <c r="O1" s="50"/>
      <c r="P1" s="50"/>
      <c r="Q1" s="50"/>
      <c r="R1" s="50"/>
    </row>
    <row r="2" spans="1:21" ht="15" customHeight="1" x14ac:dyDescent="0.25">
      <c r="A2" s="15" t="s">
        <v>0</v>
      </c>
      <c r="B2" s="42" t="s">
        <v>5</v>
      </c>
      <c r="C2" s="43"/>
      <c r="D2" s="43"/>
      <c r="E2" s="43"/>
      <c r="F2" s="43"/>
      <c r="G2" s="44"/>
      <c r="H2" s="30" t="s">
        <v>1</v>
      </c>
      <c r="J2" s="1"/>
      <c r="K2" s="34" t="s">
        <v>6</v>
      </c>
      <c r="L2" s="38" t="s">
        <v>5</v>
      </c>
      <c r="M2" s="38"/>
      <c r="N2" s="38"/>
      <c r="O2" s="38"/>
      <c r="P2" s="38"/>
      <c r="Q2" s="38"/>
      <c r="R2" s="36" t="s">
        <v>3</v>
      </c>
    </row>
    <row r="3" spans="1:21" x14ac:dyDescent="0.25">
      <c r="A3" s="14"/>
      <c r="B3" s="11">
        <v>0.33</v>
      </c>
      <c r="C3" s="11">
        <v>0.5</v>
      </c>
      <c r="D3" s="11">
        <v>1</v>
      </c>
      <c r="E3" s="11">
        <v>1.5</v>
      </c>
      <c r="F3" s="11">
        <v>2</v>
      </c>
      <c r="G3" s="11">
        <v>2.5</v>
      </c>
      <c r="H3" s="31" t="s">
        <v>16</v>
      </c>
      <c r="J3" s="1"/>
      <c r="K3" s="35"/>
      <c r="L3" s="11">
        <v>0.5</v>
      </c>
      <c r="M3" s="11">
        <v>1</v>
      </c>
      <c r="N3" s="11">
        <v>2</v>
      </c>
      <c r="O3" s="11">
        <v>2.5</v>
      </c>
      <c r="P3" s="11">
        <v>18</v>
      </c>
      <c r="Q3" s="11">
        <v>30</v>
      </c>
      <c r="R3" s="37"/>
    </row>
    <row r="4" spans="1:21" x14ac:dyDescent="0.25">
      <c r="A4" s="4" t="s">
        <v>2</v>
      </c>
      <c r="B4" s="2">
        <v>83984</v>
      </c>
      <c r="C4" s="2">
        <v>1402698</v>
      </c>
      <c r="D4" s="2">
        <v>273799</v>
      </c>
      <c r="E4" s="2">
        <v>54687</v>
      </c>
      <c r="F4" s="2">
        <v>194281</v>
      </c>
      <c r="G4" s="2">
        <v>692628</v>
      </c>
      <c r="H4" s="2">
        <v>2702077</v>
      </c>
      <c r="J4" s="1"/>
      <c r="K4" s="19" t="s">
        <v>2</v>
      </c>
      <c r="L4" s="5"/>
      <c r="M4" s="5"/>
      <c r="N4" s="5"/>
      <c r="O4" s="5"/>
      <c r="P4" s="5">
        <v>100</v>
      </c>
      <c r="Q4" s="5">
        <v>5500</v>
      </c>
      <c r="R4" s="5">
        <v>5600</v>
      </c>
      <c r="U4" s="29"/>
    </row>
    <row r="5" spans="1:21" x14ac:dyDescent="0.25">
      <c r="A5" s="4" t="s">
        <v>11</v>
      </c>
      <c r="B5" s="2">
        <v>103399</v>
      </c>
      <c r="C5" s="2">
        <v>1208774</v>
      </c>
      <c r="D5" s="2">
        <v>369289</v>
      </c>
      <c r="E5" s="2">
        <v>80384</v>
      </c>
      <c r="F5" s="2">
        <v>306929</v>
      </c>
      <c r="G5" s="2">
        <v>905458</v>
      </c>
      <c r="H5" s="2">
        <v>2974233</v>
      </c>
      <c r="K5" s="19" t="s">
        <v>11</v>
      </c>
      <c r="L5" s="5">
        <v>1000</v>
      </c>
      <c r="M5" s="5">
        <v>100000</v>
      </c>
      <c r="N5" s="5">
        <v>100000</v>
      </c>
      <c r="O5" s="5">
        <v>6288</v>
      </c>
      <c r="P5" s="5"/>
      <c r="Q5" s="5"/>
      <c r="R5" s="5">
        <v>207288</v>
      </c>
      <c r="U5" s="29"/>
    </row>
    <row r="6" spans="1:21" x14ac:dyDescent="0.25">
      <c r="A6" s="4" t="s">
        <v>13</v>
      </c>
      <c r="B6" s="2">
        <v>44763</v>
      </c>
      <c r="C6" s="2">
        <v>2566501</v>
      </c>
      <c r="D6" s="2">
        <v>394964</v>
      </c>
      <c r="E6" s="2">
        <v>89237</v>
      </c>
      <c r="F6" s="2">
        <v>456321</v>
      </c>
      <c r="G6" s="2">
        <v>1106325</v>
      </c>
      <c r="H6" s="2">
        <v>4658111</v>
      </c>
      <c r="K6" s="19" t="s">
        <v>13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  <c r="Q6" s="24">
        <v>0</v>
      </c>
      <c r="R6" s="24">
        <f>SUM(L6:Q6)</f>
        <v>0</v>
      </c>
      <c r="U6" s="29"/>
    </row>
    <row r="7" spans="1:21" x14ac:dyDescent="0.25">
      <c r="A7" s="4" t="s">
        <v>15</v>
      </c>
      <c r="B7" s="2">
        <v>361717</v>
      </c>
      <c r="C7" s="2">
        <v>1696295</v>
      </c>
      <c r="D7" s="2">
        <v>467286</v>
      </c>
      <c r="E7" s="2">
        <v>87492</v>
      </c>
      <c r="F7" s="2">
        <v>531973</v>
      </c>
      <c r="G7" s="2">
        <v>1531411</v>
      </c>
      <c r="H7" s="2">
        <v>4676174</v>
      </c>
      <c r="K7" s="4" t="s">
        <v>15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U7" s="29"/>
    </row>
    <row r="8" spans="1:21" x14ac:dyDescent="0.25">
      <c r="A8" s="7" t="s">
        <v>3</v>
      </c>
      <c r="B8" s="3">
        <v>593863</v>
      </c>
      <c r="C8" s="3">
        <v>6874268</v>
      </c>
      <c r="D8" s="3">
        <v>1505338</v>
      </c>
      <c r="E8" s="3">
        <v>311800</v>
      </c>
      <c r="F8" s="3">
        <v>1489504</v>
      </c>
      <c r="G8" s="3">
        <v>4235822</v>
      </c>
      <c r="H8" s="3">
        <v>15010595</v>
      </c>
      <c r="K8" s="7" t="s">
        <v>3</v>
      </c>
      <c r="L8" s="3">
        <v>1000</v>
      </c>
      <c r="M8" s="3">
        <v>100000</v>
      </c>
      <c r="N8" s="3">
        <v>100000</v>
      </c>
      <c r="O8" s="3">
        <v>6288</v>
      </c>
      <c r="P8" s="3">
        <v>100</v>
      </c>
      <c r="Q8" s="3">
        <v>5500</v>
      </c>
      <c r="R8" s="3">
        <v>212888</v>
      </c>
      <c r="U8" s="29"/>
    </row>
    <row r="9" spans="1:21" x14ac:dyDescent="0.25">
      <c r="A9" s="13" t="s">
        <v>4</v>
      </c>
      <c r="B9" s="6">
        <f>B8*B3</f>
        <v>195974.79</v>
      </c>
      <c r="C9" s="6">
        <f t="shared" ref="C9:G9" si="0">C8*C3</f>
        <v>3437134</v>
      </c>
      <c r="D9" s="6">
        <f t="shared" si="0"/>
        <v>1505338</v>
      </c>
      <c r="E9" s="6">
        <f t="shared" si="0"/>
        <v>467700</v>
      </c>
      <c r="F9" s="6">
        <f t="shared" si="0"/>
        <v>2979008</v>
      </c>
      <c r="G9" s="6">
        <f t="shared" si="0"/>
        <v>10589555</v>
      </c>
      <c r="H9" s="6">
        <f>SUM(B9:G9)</f>
        <v>19174709.789999999</v>
      </c>
      <c r="K9" s="13" t="s">
        <v>4</v>
      </c>
      <c r="L9" s="3">
        <f t="shared" ref="L9:Q9" si="1">L8*L3</f>
        <v>500</v>
      </c>
      <c r="M9" s="3">
        <f t="shared" si="1"/>
        <v>100000</v>
      </c>
      <c r="N9" s="3">
        <f t="shared" si="1"/>
        <v>200000</v>
      </c>
      <c r="O9" s="3">
        <f t="shared" si="1"/>
        <v>15720</v>
      </c>
      <c r="P9" s="3">
        <f t="shared" si="1"/>
        <v>1800</v>
      </c>
      <c r="Q9" s="3">
        <f t="shared" si="1"/>
        <v>165000</v>
      </c>
      <c r="R9" s="6">
        <f>SUM(L9:Q9)</f>
        <v>483020</v>
      </c>
      <c r="U9" s="29"/>
    </row>
    <row r="10" spans="1:21" x14ac:dyDescent="0.25">
      <c r="K10" s="20"/>
      <c r="L10" s="21"/>
      <c r="M10" s="21"/>
      <c r="N10" s="21"/>
      <c r="O10" s="21"/>
      <c r="P10" s="21"/>
      <c r="Q10" s="21"/>
      <c r="R10" s="9"/>
    </row>
    <row r="11" spans="1:21" x14ac:dyDescent="0.25">
      <c r="K11" s="20"/>
      <c r="L11" s="21"/>
      <c r="M11" s="21"/>
      <c r="N11" s="21"/>
      <c r="O11" s="21"/>
      <c r="P11" s="21"/>
      <c r="Q11" s="21"/>
      <c r="R11" s="9"/>
      <c r="U11" s="29"/>
    </row>
    <row r="12" spans="1:21" x14ac:dyDescent="0.25">
      <c r="K12" s="20"/>
      <c r="L12" s="21"/>
      <c r="M12" s="21"/>
      <c r="N12" s="21"/>
      <c r="O12" s="21"/>
      <c r="P12" s="21"/>
      <c r="Q12" s="21"/>
      <c r="R12" s="9"/>
    </row>
    <row r="13" spans="1:21" ht="30" customHeight="1" x14ac:dyDescent="0.25">
      <c r="A13" s="39" t="s">
        <v>12</v>
      </c>
      <c r="B13" s="39"/>
      <c r="C13" s="39"/>
      <c r="D13" s="39"/>
      <c r="E13" s="39"/>
      <c r="F13" s="39"/>
      <c r="G13" s="39"/>
      <c r="H13" s="39"/>
      <c r="K13" s="20"/>
      <c r="L13" s="21"/>
      <c r="M13" s="21"/>
      <c r="N13" s="21"/>
      <c r="O13" s="21"/>
      <c r="P13" s="21"/>
      <c r="Q13" s="21"/>
      <c r="R13" s="9"/>
    </row>
    <row r="14" spans="1:21" x14ac:dyDescent="0.25">
      <c r="A14" s="22"/>
      <c r="B14" s="22"/>
      <c r="C14" s="22"/>
      <c r="D14" s="22"/>
      <c r="E14" s="22"/>
      <c r="F14" s="22"/>
      <c r="G14" s="22"/>
      <c r="H14" s="22"/>
      <c r="K14" s="20"/>
      <c r="L14" s="21"/>
      <c r="M14" s="21"/>
      <c r="N14" s="21"/>
      <c r="O14" s="21"/>
      <c r="P14" s="21"/>
      <c r="Q14" s="21"/>
      <c r="R14" s="9"/>
    </row>
    <row r="15" spans="1:21" x14ac:dyDescent="0.25">
      <c r="A15" s="23" t="s">
        <v>0</v>
      </c>
      <c r="B15" s="40" t="s">
        <v>5</v>
      </c>
      <c r="C15" s="41"/>
      <c r="D15" s="53" t="s">
        <v>1</v>
      </c>
      <c r="K15" s="20"/>
      <c r="L15" s="21"/>
      <c r="M15" s="21"/>
      <c r="N15" s="21"/>
      <c r="O15" s="21"/>
      <c r="P15" s="21"/>
      <c r="Q15" s="21"/>
      <c r="R15" s="9"/>
    </row>
    <row r="16" spans="1:21" x14ac:dyDescent="0.25">
      <c r="B16" s="11">
        <v>30</v>
      </c>
      <c r="C16" s="11">
        <v>50</v>
      </c>
      <c r="D16" s="54"/>
      <c r="K16" s="20"/>
      <c r="L16" s="21"/>
      <c r="M16" s="21"/>
      <c r="N16" s="21"/>
      <c r="O16" s="21"/>
      <c r="P16" s="21"/>
      <c r="Q16" s="21"/>
      <c r="R16" s="9"/>
    </row>
    <row r="17" spans="1:18" x14ac:dyDescent="0.25">
      <c r="A17" s="4" t="s">
        <v>11</v>
      </c>
      <c r="B17" s="2">
        <v>2300</v>
      </c>
      <c r="C17" s="2">
        <v>7500</v>
      </c>
      <c r="D17" s="2">
        <v>9800</v>
      </c>
      <c r="K17" s="20"/>
      <c r="L17" s="21"/>
      <c r="M17" s="21"/>
      <c r="N17" s="21"/>
      <c r="O17" s="21"/>
      <c r="P17" s="21"/>
      <c r="Q17" s="21"/>
      <c r="R17" s="9"/>
    </row>
    <row r="18" spans="1:18" x14ac:dyDescent="0.25">
      <c r="A18" s="4" t="s">
        <v>13</v>
      </c>
      <c r="B18" s="2">
        <v>30035</v>
      </c>
      <c r="C18" s="2">
        <v>10000</v>
      </c>
      <c r="D18" s="2">
        <v>40035</v>
      </c>
      <c r="K18" s="20"/>
      <c r="L18" s="21"/>
      <c r="M18" s="21"/>
      <c r="N18" s="21"/>
      <c r="O18" s="21"/>
      <c r="P18" s="21"/>
      <c r="Q18" s="21"/>
      <c r="R18" s="9"/>
    </row>
    <row r="19" spans="1:18" x14ac:dyDescent="0.25">
      <c r="A19" s="4" t="s">
        <v>15</v>
      </c>
      <c r="B19" s="2">
        <v>21117</v>
      </c>
      <c r="C19" s="2">
        <v>1100</v>
      </c>
      <c r="D19" s="2">
        <v>22217</v>
      </c>
      <c r="K19" s="20"/>
      <c r="L19" s="21"/>
      <c r="M19" s="21"/>
      <c r="N19" s="21"/>
      <c r="O19" s="21"/>
      <c r="P19" s="21"/>
      <c r="Q19" s="21"/>
      <c r="R19" s="9"/>
    </row>
    <row r="20" spans="1:18" x14ac:dyDescent="0.25">
      <c r="A20" s="7" t="s">
        <v>3</v>
      </c>
      <c r="B20" s="26">
        <v>53452</v>
      </c>
      <c r="C20" s="27">
        <v>18600</v>
      </c>
      <c r="D20" s="28">
        <v>72052</v>
      </c>
      <c r="K20" s="20"/>
      <c r="L20" s="21"/>
      <c r="M20" s="21"/>
      <c r="N20" s="21"/>
      <c r="O20" s="21"/>
      <c r="P20" s="21"/>
      <c r="Q20" s="21"/>
      <c r="R20" s="9"/>
    </row>
    <row r="21" spans="1:18" x14ac:dyDescent="0.25">
      <c r="A21" s="13" t="s">
        <v>4</v>
      </c>
      <c r="B21" s="3">
        <f>B20*B16</f>
        <v>1603560</v>
      </c>
      <c r="C21" s="3">
        <f>C20*C16</f>
        <v>930000</v>
      </c>
      <c r="D21" s="3">
        <f>SUM(B21:C21)</f>
        <v>2533560</v>
      </c>
      <c r="K21" s="20"/>
      <c r="L21" s="21"/>
      <c r="M21" s="21"/>
      <c r="N21" s="21"/>
      <c r="O21" s="21"/>
      <c r="P21" s="21"/>
      <c r="Q21" s="21"/>
      <c r="R21" s="9"/>
    </row>
    <row r="22" spans="1:18" x14ac:dyDescent="0.25">
      <c r="K22" s="20"/>
      <c r="L22" s="21"/>
      <c r="M22" s="21"/>
      <c r="N22" s="21"/>
      <c r="O22" s="21"/>
      <c r="P22" s="21"/>
      <c r="Q22" s="21"/>
      <c r="R22" s="9"/>
    </row>
    <row r="24" spans="1:18" ht="26.25" customHeight="1" x14ac:dyDescent="0.25">
      <c r="A24" s="45" t="s">
        <v>9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12"/>
    </row>
    <row r="26" spans="1:18" ht="15" customHeight="1" x14ac:dyDescent="0.25">
      <c r="A26" s="46" t="s">
        <v>6</v>
      </c>
      <c r="B26" s="52" t="s">
        <v>5</v>
      </c>
      <c r="C26" s="52"/>
      <c r="D26" s="52"/>
      <c r="E26" s="52"/>
      <c r="F26" s="52"/>
      <c r="G26" s="52"/>
      <c r="H26" s="52"/>
      <c r="I26" s="52"/>
      <c r="J26" s="51" t="s">
        <v>3</v>
      </c>
      <c r="K26" s="17"/>
      <c r="L26" s="17"/>
      <c r="M26" s="17"/>
      <c r="N26" s="17"/>
    </row>
    <row r="27" spans="1:18" ht="15" customHeight="1" x14ac:dyDescent="0.25">
      <c r="A27" s="47"/>
      <c r="B27" s="11">
        <v>1</v>
      </c>
      <c r="C27" s="11">
        <v>1.42</v>
      </c>
      <c r="D27" s="11">
        <v>1.5</v>
      </c>
      <c r="E27" s="11">
        <v>2</v>
      </c>
      <c r="F27" s="11">
        <v>2.5</v>
      </c>
      <c r="G27" s="11">
        <v>5</v>
      </c>
      <c r="H27" s="11">
        <v>20</v>
      </c>
      <c r="I27" s="11">
        <v>30</v>
      </c>
      <c r="J27" s="51"/>
      <c r="K27" s="18"/>
      <c r="L27" s="18"/>
      <c r="M27" s="18"/>
      <c r="N27" s="18"/>
    </row>
    <row r="28" spans="1:18" x14ac:dyDescent="0.25">
      <c r="A28" s="4" t="s">
        <v>2</v>
      </c>
      <c r="B28" s="5">
        <v>30440</v>
      </c>
      <c r="C28" s="5">
        <v>1600</v>
      </c>
      <c r="D28" s="5"/>
      <c r="E28" s="5"/>
      <c r="F28" s="5"/>
      <c r="G28" s="5"/>
      <c r="H28" s="5">
        <v>210</v>
      </c>
      <c r="I28" s="5">
        <v>840</v>
      </c>
      <c r="J28" s="5">
        <v>33090</v>
      </c>
      <c r="K28" s="8"/>
      <c r="L28" s="8"/>
      <c r="M28" s="8"/>
      <c r="N28" s="8"/>
      <c r="P28" s="29"/>
    </row>
    <row r="29" spans="1:18" x14ac:dyDescent="0.25">
      <c r="A29" s="4" t="s">
        <v>11</v>
      </c>
      <c r="B29" s="5">
        <v>8400</v>
      </c>
      <c r="C29" s="5">
        <v>800</v>
      </c>
      <c r="D29" s="5"/>
      <c r="E29" s="5">
        <v>6720</v>
      </c>
      <c r="F29" s="5">
        <v>11160</v>
      </c>
      <c r="G29" s="5"/>
      <c r="H29" s="5">
        <v>594</v>
      </c>
      <c r="I29" s="5">
        <v>1192</v>
      </c>
      <c r="J29" s="5">
        <v>28866</v>
      </c>
      <c r="K29" s="10"/>
      <c r="L29" s="10"/>
      <c r="M29" s="10"/>
      <c r="N29" s="10"/>
    </row>
    <row r="30" spans="1:18" x14ac:dyDescent="0.25">
      <c r="A30" s="4" t="s">
        <v>14</v>
      </c>
      <c r="B30" s="5">
        <v>70760</v>
      </c>
      <c r="C30" s="5">
        <v>32000</v>
      </c>
      <c r="D30" s="5"/>
      <c r="E30" s="5">
        <v>5280</v>
      </c>
      <c r="F30" s="5">
        <v>11880</v>
      </c>
      <c r="G30" s="5"/>
      <c r="H30" s="5"/>
      <c r="I30" s="5">
        <v>3970</v>
      </c>
      <c r="J30" s="5">
        <v>123890</v>
      </c>
      <c r="K30" s="9"/>
      <c r="L30" s="9"/>
      <c r="M30" s="9"/>
      <c r="N30" s="9"/>
    </row>
    <row r="31" spans="1:18" x14ac:dyDescent="0.25">
      <c r="A31" s="4" t="s">
        <v>15</v>
      </c>
      <c r="B31" s="5">
        <v>123440</v>
      </c>
      <c r="C31" s="5">
        <v>16000</v>
      </c>
      <c r="D31" s="5">
        <v>600</v>
      </c>
      <c r="E31" s="5">
        <v>18240</v>
      </c>
      <c r="F31" s="5">
        <v>14640</v>
      </c>
      <c r="G31" s="5">
        <v>3</v>
      </c>
      <c r="H31" s="5">
        <v>1368</v>
      </c>
      <c r="I31" s="5">
        <v>7386</v>
      </c>
      <c r="J31" s="5">
        <v>181677</v>
      </c>
      <c r="K31" s="9"/>
      <c r="L31" s="9"/>
      <c r="M31" s="9"/>
      <c r="N31" s="9"/>
      <c r="P31" s="29"/>
    </row>
    <row r="32" spans="1:18" x14ac:dyDescent="0.25">
      <c r="A32" s="7" t="s">
        <v>3</v>
      </c>
      <c r="B32" s="3">
        <v>233040</v>
      </c>
      <c r="C32" s="3">
        <v>50400</v>
      </c>
      <c r="D32" s="3">
        <v>600</v>
      </c>
      <c r="E32" s="3">
        <v>30240</v>
      </c>
      <c r="F32" s="3">
        <v>37680</v>
      </c>
      <c r="G32" s="3">
        <v>3</v>
      </c>
      <c r="H32" s="3">
        <v>2172</v>
      </c>
      <c r="I32" s="3">
        <v>13388</v>
      </c>
      <c r="J32" s="3">
        <v>367523</v>
      </c>
      <c r="K32" s="9"/>
      <c r="L32" s="9"/>
      <c r="M32" s="9"/>
      <c r="N32" s="9"/>
    </row>
    <row r="33" spans="1:15" x14ac:dyDescent="0.25">
      <c r="A33" s="13" t="s">
        <v>4</v>
      </c>
      <c r="B33" s="6">
        <f>B32*B27</f>
        <v>233040</v>
      </c>
      <c r="C33" s="6">
        <f t="shared" ref="C33:I33" si="2">C32*C27</f>
        <v>71568</v>
      </c>
      <c r="D33" s="6">
        <f t="shared" si="2"/>
        <v>900</v>
      </c>
      <c r="E33" s="6">
        <f t="shared" si="2"/>
        <v>60480</v>
      </c>
      <c r="F33" s="6">
        <f t="shared" si="2"/>
        <v>94200</v>
      </c>
      <c r="G33" s="6">
        <f t="shared" si="2"/>
        <v>15</v>
      </c>
      <c r="H33" s="6">
        <f t="shared" si="2"/>
        <v>43440</v>
      </c>
      <c r="I33" s="6">
        <f t="shared" si="2"/>
        <v>401640</v>
      </c>
      <c r="J33" s="6">
        <f>SUM(B33:I33)</f>
        <v>905283</v>
      </c>
      <c r="K33" s="9"/>
      <c r="L33" s="9"/>
      <c r="M33" s="9"/>
      <c r="N33" s="9"/>
    </row>
    <row r="34" spans="1:15" x14ac:dyDescent="0.25">
      <c r="A34" s="20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6" spans="1:15" ht="15" customHeight="1" x14ac:dyDescent="0.25">
      <c r="A36" s="45" t="s">
        <v>10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16"/>
    </row>
    <row r="38" spans="1:15" ht="15" customHeight="1" x14ac:dyDescent="0.25">
      <c r="A38" s="32" t="s">
        <v>0</v>
      </c>
      <c r="B38" s="40" t="s">
        <v>5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1"/>
      <c r="O38" s="32" t="s">
        <v>3</v>
      </c>
    </row>
    <row r="39" spans="1:15" ht="15" customHeight="1" x14ac:dyDescent="0.25">
      <c r="A39" s="48"/>
      <c r="B39" s="11">
        <v>0.27500000000000002</v>
      </c>
      <c r="C39" s="11">
        <v>0.33</v>
      </c>
      <c r="D39" s="11">
        <v>0.35499999999999998</v>
      </c>
      <c r="E39" s="11">
        <v>0.44</v>
      </c>
      <c r="F39" s="11">
        <v>0.47</v>
      </c>
      <c r="G39" s="11">
        <v>0.5</v>
      </c>
      <c r="H39" s="11">
        <v>0.66</v>
      </c>
      <c r="I39" s="11">
        <v>0.75</v>
      </c>
      <c r="J39" s="11">
        <v>1</v>
      </c>
      <c r="K39" s="11">
        <v>5</v>
      </c>
      <c r="L39" s="11">
        <v>20</v>
      </c>
      <c r="M39" s="11">
        <v>30</v>
      </c>
      <c r="N39" s="11">
        <v>50</v>
      </c>
      <c r="O39" s="33"/>
    </row>
    <row r="40" spans="1:15" ht="15" customHeight="1" x14ac:dyDescent="0.25">
      <c r="A40" s="4" t="s">
        <v>2</v>
      </c>
      <c r="B40" s="2">
        <v>7200</v>
      </c>
      <c r="C40" s="2">
        <v>9720</v>
      </c>
      <c r="D40" s="2">
        <v>40320</v>
      </c>
      <c r="E40" s="2">
        <v>798</v>
      </c>
      <c r="F40" s="2">
        <v>15476</v>
      </c>
      <c r="G40" s="2">
        <v>124301</v>
      </c>
      <c r="H40" s="2">
        <v>15600</v>
      </c>
      <c r="I40" s="2">
        <v>1620</v>
      </c>
      <c r="J40" s="2">
        <v>5292</v>
      </c>
      <c r="K40" s="2"/>
      <c r="L40" s="2">
        <v>90</v>
      </c>
      <c r="M40" s="2">
        <v>1170</v>
      </c>
      <c r="N40" s="2">
        <v>610</v>
      </c>
      <c r="O40" s="2">
        <v>222197</v>
      </c>
    </row>
    <row r="41" spans="1:15" x14ac:dyDescent="0.25">
      <c r="A41" s="4" t="s">
        <v>11</v>
      </c>
      <c r="B41" s="2"/>
      <c r="C41" s="2">
        <v>63521</v>
      </c>
      <c r="D41" s="2"/>
      <c r="E41" s="2">
        <v>11520</v>
      </c>
      <c r="F41" s="2"/>
      <c r="G41" s="2">
        <v>91857</v>
      </c>
      <c r="H41" s="2">
        <v>22800</v>
      </c>
      <c r="I41" s="2">
        <v>9900</v>
      </c>
      <c r="J41" s="2"/>
      <c r="K41" s="2"/>
      <c r="L41" s="2"/>
      <c r="M41" s="2">
        <v>870</v>
      </c>
      <c r="N41" s="2"/>
      <c r="O41" s="2">
        <v>200468</v>
      </c>
    </row>
    <row r="42" spans="1:15" x14ac:dyDescent="0.25">
      <c r="A42" s="4" t="s">
        <v>14</v>
      </c>
      <c r="B42" s="2"/>
      <c r="C42" s="2">
        <v>150368</v>
      </c>
      <c r="D42" s="2">
        <v>40320</v>
      </c>
      <c r="E42" s="2">
        <v>5700</v>
      </c>
      <c r="F42" s="2">
        <v>10400</v>
      </c>
      <c r="G42" s="2">
        <v>773696</v>
      </c>
      <c r="H42" s="2"/>
      <c r="I42" s="2">
        <v>12600</v>
      </c>
      <c r="J42" s="2"/>
      <c r="K42" s="2">
        <v>144</v>
      </c>
      <c r="L42" s="2">
        <v>1044</v>
      </c>
      <c r="M42" s="2">
        <v>1971</v>
      </c>
      <c r="N42" s="2">
        <v>310</v>
      </c>
      <c r="O42" s="2">
        <v>996553</v>
      </c>
    </row>
    <row r="43" spans="1:15" x14ac:dyDescent="0.25">
      <c r="A43" s="4" t="s">
        <v>15</v>
      </c>
      <c r="B43" s="2"/>
      <c r="C43" s="2">
        <v>117720</v>
      </c>
      <c r="D43" s="2">
        <v>40320</v>
      </c>
      <c r="E43" s="2">
        <v>3000</v>
      </c>
      <c r="F43" s="2">
        <v>8200</v>
      </c>
      <c r="G43" s="2">
        <v>578660</v>
      </c>
      <c r="H43" s="2">
        <v>2400</v>
      </c>
      <c r="I43" s="2">
        <v>8172</v>
      </c>
      <c r="J43" s="2"/>
      <c r="K43" s="2">
        <v>300</v>
      </c>
      <c r="L43" s="2">
        <v>294</v>
      </c>
      <c r="M43" s="2">
        <v>1236</v>
      </c>
      <c r="N43" s="2"/>
      <c r="O43" s="2">
        <v>760302</v>
      </c>
    </row>
    <row r="44" spans="1:15" x14ac:dyDescent="0.25">
      <c r="A44" s="7" t="s">
        <v>3</v>
      </c>
      <c r="B44" s="3">
        <v>7200</v>
      </c>
      <c r="C44" s="3">
        <v>341329</v>
      </c>
      <c r="D44" s="3">
        <v>120960</v>
      </c>
      <c r="E44" s="3">
        <v>21018</v>
      </c>
      <c r="F44" s="3">
        <v>34076</v>
      </c>
      <c r="G44" s="3">
        <v>1568514</v>
      </c>
      <c r="H44" s="3">
        <v>40800</v>
      </c>
      <c r="I44" s="3">
        <v>32292</v>
      </c>
      <c r="J44" s="3">
        <v>5292</v>
      </c>
      <c r="K44" s="3">
        <v>444</v>
      </c>
      <c r="L44" s="3">
        <v>1428</v>
      </c>
      <c r="M44" s="3">
        <v>5247</v>
      </c>
      <c r="N44" s="3">
        <v>920</v>
      </c>
      <c r="O44" s="3">
        <v>2179520</v>
      </c>
    </row>
    <row r="45" spans="1:15" x14ac:dyDescent="0.25">
      <c r="A45" s="25" t="s">
        <v>4</v>
      </c>
      <c r="B45" s="3">
        <f>B44*B39</f>
        <v>1980.0000000000002</v>
      </c>
      <c r="C45" s="3">
        <f t="shared" ref="C45:N45" si="3">C44*C39</f>
        <v>112638.57</v>
      </c>
      <c r="D45" s="3">
        <f t="shared" si="3"/>
        <v>42940.799999999996</v>
      </c>
      <c r="E45" s="3">
        <f t="shared" si="3"/>
        <v>9247.92</v>
      </c>
      <c r="F45" s="3">
        <f t="shared" si="3"/>
        <v>16015.72</v>
      </c>
      <c r="G45" s="3">
        <f t="shared" si="3"/>
        <v>784257</v>
      </c>
      <c r="H45" s="3">
        <f t="shared" si="3"/>
        <v>26928</v>
      </c>
      <c r="I45" s="3">
        <f t="shared" si="3"/>
        <v>24219</v>
      </c>
      <c r="J45" s="3">
        <f t="shared" si="3"/>
        <v>5292</v>
      </c>
      <c r="K45" s="3">
        <f t="shared" si="3"/>
        <v>2220</v>
      </c>
      <c r="L45" s="3">
        <f t="shared" si="3"/>
        <v>28560</v>
      </c>
      <c r="M45" s="3">
        <f t="shared" si="3"/>
        <v>157410</v>
      </c>
      <c r="N45" s="3">
        <f t="shared" si="3"/>
        <v>46000</v>
      </c>
      <c r="O45" s="6">
        <f>SUM(B45:N45)</f>
        <v>1257709.01</v>
      </c>
    </row>
  </sheetData>
  <mergeCells count="19">
    <mergeCell ref="K1:R1"/>
    <mergeCell ref="I24:M24"/>
    <mergeCell ref="J26:J27"/>
    <mergeCell ref="B26:I26"/>
    <mergeCell ref="A24:H24"/>
    <mergeCell ref="D15:D16"/>
    <mergeCell ref="A1:H1"/>
    <mergeCell ref="O38:O39"/>
    <mergeCell ref="K2:K3"/>
    <mergeCell ref="R2:R3"/>
    <mergeCell ref="L2:Q2"/>
    <mergeCell ref="A13:H13"/>
    <mergeCell ref="B15:C15"/>
    <mergeCell ref="B2:G2"/>
    <mergeCell ref="A36:H36"/>
    <mergeCell ref="I36:M36"/>
    <mergeCell ref="A26:A27"/>
    <mergeCell ref="A38:A39"/>
    <mergeCell ref="B38:N3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Dinara Kakushadze</dc:creator>
  <cp:lastModifiedBy>Dinara Kakushadze</cp:lastModifiedBy>
  <dcterms:created xsi:type="dcterms:W3CDTF">2015-09-24T10:58:18Z</dcterms:created>
  <dcterms:modified xsi:type="dcterms:W3CDTF">2017-05-18T06:12:05Z</dcterms:modified>
</cp:coreProperties>
</file>